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ocial-my.sharepoint.com/personal/nelia_c_nobre_crl_mtsss_pt/Documents/Ambiente de Trabalho/"/>
    </mc:Choice>
  </mc:AlternateContent>
  <xr:revisionPtr revIDLastSave="31" documentId="8_{E9241F92-2528-4548-B3E0-D2FEF7CCE377}" xr6:coauthVersionLast="47" xr6:coauthVersionMax="47" xr10:uidLastSave="{26C12207-C019-4D78-8225-0636AB5DE87C}"/>
  <bookViews>
    <workbookView xWindow="240" yWindow="105" windowWidth="14805" windowHeight="8010" tabRatio="895" xr2:uid="{00000000-000D-0000-FFFF-FFFF00000000}"/>
  </bookViews>
  <sheets>
    <sheet name="Indice" sheetId="22" r:id="rId1"/>
    <sheet name="Q1_IRCT" sheetId="9" r:id="rId2"/>
    <sheet name="Q2_CC" sheetId="8" r:id="rId3"/>
    <sheet name="Q3_PE" sheetId="14" r:id="rId4"/>
    <sheet name="Q4_TCO" sheetId="16" r:id="rId5"/>
    <sheet name="Q5_IRCT_RU" sheetId="17" r:id="rId6"/>
    <sheet name="Q6_TCO_abran" sheetId="18" r:id="rId7"/>
    <sheet name="Q7_PE" sheetId="24" r:id="rId8"/>
    <sheet name="Q8_AA" sheetId="23" r:id="rId9"/>
    <sheet name="Q9_Empregadores" sheetId="1" r:id="rId10"/>
    <sheet name="Q10_Sindicatos" sheetId="2" r:id="rId11"/>
    <sheet name="Q11_Convencoes" sheetId="4" r:id="rId12"/>
    <sheet name="Q12_Paralelos" sheetId="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11" hidden="1">Q11_Convencoes!$B$3:$H$280</definedName>
    <definedName name="_xlnm._FilterDatabase" localSheetId="8" hidden="1">Q8_AA!$B$5:$G$28</definedName>
    <definedName name="_Q19" localSheetId="4" hidden="1">{#N/A,#N/A,FALSE,"uprq1"}</definedName>
    <definedName name="_Q19" localSheetId="5" hidden="1">{#N/A,#N/A,FALSE,"uprq1"}</definedName>
    <definedName name="_Q19" localSheetId="6" hidden="1">{#N/A,#N/A,FALSE,"uprq1"}</definedName>
    <definedName name="_Q19" localSheetId="7" hidden="1">{#N/A,#N/A,FALSE,"uprq1"}</definedName>
    <definedName name="_Q19" hidden="1">{#N/A,#N/A,FALSE,"uprq1"}</definedName>
    <definedName name="_Q197" localSheetId="4" hidden="1">{#N/A,#N/A,FALSE,"uprq1"}</definedName>
    <definedName name="_Q197" localSheetId="5" hidden="1">{#N/A,#N/A,FALSE,"uprq1"}</definedName>
    <definedName name="_Q197" localSheetId="6" hidden="1">{#N/A,#N/A,FALSE,"uprq1"}</definedName>
    <definedName name="_Q197" localSheetId="7" hidden="1">{#N/A,#N/A,FALSE,"uprq1"}</definedName>
    <definedName name="_Q197" hidden="1">{#N/A,#N/A,FALSE,"uprq1"}</definedName>
    <definedName name="_Q198" localSheetId="4" hidden="1">{#N/A,#N/A,FALSE,"uprq1"}</definedName>
    <definedName name="_Q198" localSheetId="5" hidden="1">{#N/A,#N/A,FALSE,"uprq1"}</definedName>
    <definedName name="_Q198" localSheetId="6" hidden="1">{#N/A,#N/A,FALSE,"uprq1"}</definedName>
    <definedName name="_Q198" localSheetId="7" hidden="1">{#N/A,#N/A,FALSE,"uprq1"}</definedName>
    <definedName name="_Q198" hidden="1">{#N/A,#N/A,FALSE,"uprq1"}</definedName>
    <definedName name="a">#REF!</definedName>
    <definedName name="b">#REF!</definedName>
    <definedName name="descanso">'[1]Listas_de Escolhas'!#REF!</definedName>
    <definedName name="e">'[2]Listas_de Escolhas'!#REF!</definedName>
    <definedName name="Empregadores">'[3]Listas_de Escolhas'!#REF!</definedName>
    <definedName name="empresas">#REF!</definedName>
    <definedName name="f" localSheetId="5" hidden="1">{#N/A,#N/A,FALSE,"uprq1"}</definedName>
    <definedName name="f" localSheetId="6" hidden="1">{#N/A,#N/A,FALSE,"uprq1"}</definedName>
    <definedName name="f" hidden="1">{#N/A,#N/A,FALSE,"uprq1"}</definedName>
    <definedName name="gráficosbh">'[1]Listas_de Escolhas'!#REF!</definedName>
    <definedName name="h" localSheetId="5" hidden="1">{#N/A,#N/A,FALSE,"uprq1"}</definedName>
    <definedName name="h" localSheetId="6" hidden="1">{#N/A,#N/A,FALSE,"uprq1"}</definedName>
    <definedName name="h" hidden="1">{#N/A,#N/A,FALSE,"uprq1"}</definedName>
    <definedName name="I01geq">#REF!</definedName>
    <definedName name="j" localSheetId="5" hidden="1">{#N/A,#N/A,FALSE,"uprq1"}</definedName>
    <definedName name="j" localSheetId="6" hidden="1">{#N/A,#N/A,FALSE,"uprq1"}</definedName>
    <definedName name="j" hidden="1">{#N/A,#N/A,FALSE,"uprq1"}</definedName>
    <definedName name="k">#REF!</definedName>
    <definedName name="m" localSheetId="5" hidden="1">{#N/A,#N/A,FALSE,"uprq1"}</definedName>
    <definedName name="m" localSheetId="6" hidden="1">{#N/A,#N/A,FALSE,"uprq1"}</definedName>
    <definedName name="m" hidden="1">{#N/A,#N/A,FALSE,"uprq1"}</definedName>
    <definedName name="n">'[4]Listas_de Escolhas'!#REF!</definedName>
    <definedName name="p">#REF!</definedName>
    <definedName name="parvo" localSheetId="4" hidden="1">{#N/A,#N/A,FALSE,"uprq1"}</definedName>
    <definedName name="parvo" localSheetId="5" hidden="1">{#N/A,#N/A,FALSE,"uprq1"}</definedName>
    <definedName name="parvo" localSheetId="6" hidden="1">{#N/A,#N/A,FALSE,"uprq1"}</definedName>
    <definedName name="parvo" localSheetId="7" hidden="1">{#N/A,#N/A,FALSE,"uprq1"}</definedName>
    <definedName name="parvo" hidden="1">{#N/A,#N/A,FALSE,"uprq1"}</definedName>
    <definedName name="q" localSheetId="4" hidden="1">{#N/A,#N/A,FALSE,"uprq1"}</definedName>
    <definedName name="q" localSheetId="5" hidden="1">{#N/A,#N/A,FALSE,"uprq1"}</definedName>
    <definedName name="q" localSheetId="6" hidden="1">{#N/A,#N/A,FALSE,"uprq1"}</definedName>
    <definedName name="q" localSheetId="7" hidden="1">{#N/A,#N/A,FALSE,"uprq1"}</definedName>
    <definedName name="q" hidden="1">{#N/A,#N/A,FALSE,"uprq1"}</definedName>
    <definedName name="Q27_1" localSheetId="4" hidden="1">{#N/A,#N/A,FALSE,"uprq1"}</definedName>
    <definedName name="Q27_1" localSheetId="5" hidden="1">{#N/A,#N/A,FALSE,"uprq1"}</definedName>
    <definedName name="Q27_1" localSheetId="6" hidden="1">{#N/A,#N/A,FALSE,"uprq1"}</definedName>
    <definedName name="Q27_1" localSheetId="7" hidden="1">{#N/A,#N/A,FALSE,"uprq1"}</definedName>
    <definedName name="Q27_1" hidden="1">{#N/A,#N/A,FALSE,"uprq1"}</definedName>
    <definedName name="QQQ" localSheetId="4" hidden="1">{#N/A,#N/A,FALSE,"uprq1"}</definedName>
    <definedName name="QQQ" localSheetId="5" hidden="1">{#N/A,#N/A,FALSE,"uprq1"}</definedName>
    <definedName name="QQQ" localSheetId="6" hidden="1">{#N/A,#N/A,FALSE,"uprq1"}</definedName>
    <definedName name="QQQ" localSheetId="7" hidden="1">{#N/A,#N/A,FALSE,"uprq1"}</definedName>
    <definedName name="QQQ" hidden="1">{#N/A,#N/A,FALSE,"uprq1"}</definedName>
    <definedName name="s">'[1]Listas_de Escolhas'!#REF!</definedName>
    <definedName name="t">#REF!</definedName>
    <definedName name="TESTES">'[1]Listas_de Escolhas'!#REF!</definedName>
    <definedName name="total">#REF!</definedName>
    <definedName name="v">#REF!</definedName>
    <definedName name="versãocompleta">'[4]Listas_de Escolhas'!#REF!</definedName>
    <definedName name="w">'[5]Listas_de Escolhas'!#REF!</definedName>
    <definedName name="wrn.alfa." localSheetId="4" hidden="1">{#N/A,#N/A,FALSE,"uprq1"}</definedName>
    <definedName name="wrn.alfa." localSheetId="5" hidden="1">{#N/A,#N/A,FALSE,"uprq1"}</definedName>
    <definedName name="wrn.alfa." localSheetId="6" hidden="1">{#N/A,#N/A,FALSE,"uprq1"}</definedName>
    <definedName name="wrn.alfa." localSheetId="7" hidden="1">{#N/A,#N/A,FALSE,"uprq1"}</definedName>
    <definedName name="wrn.alfa." hidden="1">{#N/A,#N/A,FALSE,"uprq1"}</definedName>
    <definedName name="www" localSheetId="4" hidden="1">{#N/A,#N/A,FALSE,"uprq1"}</definedName>
    <definedName name="www" localSheetId="5" hidden="1">{#N/A,#N/A,FALSE,"uprq1"}</definedName>
    <definedName name="www" localSheetId="6" hidden="1">{#N/A,#N/A,FALSE,"uprq1"}</definedName>
    <definedName name="www" localSheetId="7" hidden="1">{#N/A,#N/A,FALSE,"uprq1"}</definedName>
    <definedName name="www" hidden="1">{#N/A,#N/A,FALSE,"uprq1"}</definedName>
    <definedName name="x" localSheetId="5" hidden="1">{#N/A,#N/A,FALSE,"uprq1"}</definedName>
    <definedName name="x" localSheetId="6" hidden="1">{#N/A,#N/A,FALSE,"uprq1"}</definedName>
    <definedName name="x" hidden="1">{#N/A,#N/A,FALSE,"uprq1"}</definedName>
    <definedName name="z">'[4]Listas_de Escolhas'!#REF!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4" l="1"/>
  <c r="H71" i="24"/>
  <c r="I71" i="24"/>
  <c r="G72" i="24"/>
  <c r="H72" i="24"/>
  <c r="I72" i="24"/>
  <c r="G73" i="24"/>
  <c r="H73" i="24"/>
  <c r="I73" i="24"/>
  <c r="G74" i="24"/>
  <c r="H74" i="24"/>
  <c r="I74" i="24"/>
  <c r="B74" i="24"/>
  <c r="C74" i="24"/>
  <c r="D74" i="24"/>
  <c r="E74" i="24"/>
  <c r="B71" i="24"/>
  <c r="C71" i="24"/>
  <c r="D71" i="24"/>
  <c r="E71" i="24"/>
  <c r="B72" i="24"/>
  <c r="C72" i="24"/>
  <c r="D72" i="24"/>
  <c r="E72" i="24"/>
  <c r="B73" i="24"/>
  <c r="C73" i="24"/>
  <c r="D73" i="24"/>
  <c r="E73" i="24"/>
  <c r="I82" i="24"/>
  <c r="H82" i="24"/>
  <c r="G82" i="24"/>
  <c r="F82" i="24"/>
  <c r="E82" i="24"/>
  <c r="D82" i="24"/>
  <c r="C82" i="24"/>
  <c r="B82" i="24"/>
  <c r="I81" i="24"/>
  <c r="H81" i="24"/>
  <c r="G81" i="24"/>
  <c r="E81" i="24"/>
  <c r="D81" i="24"/>
  <c r="C81" i="24"/>
  <c r="B81" i="24"/>
  <c r="I80" i="24"/>
  <c r="H80" i="24"/>
  <c r="G80" i="24"/>
  <c r="E80" i="24"/>
  <c r="D80" i="24"/>
  <c r="C80" i="24"/>
  <c r="B80" i="24"/>
  <c r="I79" i="24"/>
  <c r="H79" i="24"/>
  <c r="G79" i="24"/>
  <c r="E79" i="24"/>
  <c r="D79" i="24"/>
  <c r="C79" i="24"/>
  <c r="B79" i="24"/>
  <c r="I78" i="24"/>
  <c r="H78" i="24"/>
  <c r="G78" i="24"/>
  <c r="E78" i="24"/>
  <c r="D78" i="24"/>
  <c r="C78" i="24"/>
  <c r="B78" i="24"/>
  <c r="I77" i="24"/>
  <c r="H77" i="24"/>
  <c r="G77" i="24"/>
  <c r="E77" i="24"/>
  <c r="D77" i="24"/>
  <c r="C77" i="24"/>
  <c r="B77" i="24"/>
  <c r="I76" i="24"/>
  <c r="H76" i="24"/>
  <c r="G76" i="24"/>
  <c r="E76" i="24"/>
  <c r="D76" i="24"/>
  <c r="C76" i="24"/>
  <c r="B76" i="24"/>
  <c r="I75" i="24"/>
  <c r="H75" i="24"/>
  <c r="G75" i="24"/>
  <c r="E75" i="24"/>
  <c r="D75" i="24"/>
  <c r="C75" i="24"/>
  <c r="B75" i="24"/>
  <c r="I70" i="24"/>
  <c r="H70" i="24"/>
  <c r="G70" i="24"/>
  <c r="E70" i="24"/>
  <c r="D70" i="24"/>
  <c r="C70" i="24"/>
  <c r="B70" i="24"/>
  <c r="I69" i="24"/>
  <c r="H69" i="24"/>
  <c r="G69" i="24"/>
  <c r="E69" i="24"/>
  <c r="D69" i="24"/>
  <c r="C69" i="24"/>
  <c r="B69" i="24"/>
  <c r="I68" i="24"/>
  <c r="H68" i="24"/>
  <c r="G68" i="24"/>
  <c r="E68" i="24"/>
  <c r="D68" i="24"/>
  <c r="C68" i="24"/>
  <c r="B68" i="24"/>
  <c r="I67" i="24"/>
  <c r="H67" i="24"/>
  <c r="G67" i="24"/>
  <c r="E67" i="24"/>
  <c r="D67" i="24"/>
  <c r="C67" i="24"/>
  <c r="B67" i="24"/>
  <c r="I66" i="24"/>
  <c r="H66" i="24"/>
  <c r="G66" i="24"/>
  <c r="E66" i="24"/>
  <c r="D66" i="24"/>
  <c r="C66" i="24"/>
  <c r="B66" i="24"/>
  <c r="I65" i="24"/>
  <c r="H65" i="24"/>
  <c r="G65" i="24"/>
  <c r="E65" i="24"/>
  <c r="D65" i="24"/>
  <c r="C65" i="24"/>
  <c r="B65" i="24"/>
  <c r="I64" i="24"/>
  <c r="H64" i="24"/>
  <c r="G64" i="24"/>
  <c r="E64" i="24"/>
  <c r="D64" i="24"/>
  <c r="C64" i="24"/>
  <c r="B64" i="24"/>
  <c r="I63" i="24"/>
  <c r="H63" i="24"/>
  <c r="G63" i="24"/>
  <c r="E63" i="24"/>
  <c r="D63" i="24"/>
  <c r="C63" i="24"/>
  <c r="B63" i="24"/>
  <c r="I62" i="24"/>
  <c r="H62" i="24"/>
  <c r="G62" i="24"/>
  <c r="E62" i="24"/>
  <c r="D62" i="24"/>
  <c r="C62" i="24"/>
  <c r="B62" i="24"/>
  <c r="I61" i="24"/>
  <c r="H61" i="24"/>
  <c r="G61" i="24"/>
  <c r="E61" i="24"/>
  <c r="D61" i="24"/>
  <c r="C61" i="24"/>
  <c r="B61" i="24"/>
  <c r="I60" i="24"/>
  <c r="H60" i="24"/>
  <c r="G60" i="24"/>
  <c r="E60" i="24"/>
  <c r="D60" i="24"/>
  <c r="C60" i="24"/>
  <c r="B60" i="24"/>
  <c r="I59" i="24"/>
  <c r="H59" i="24"/>
  <c r="G59" i="24"/>
  <c r="E59" i="24"/>
  <c r="D59" i="24"/>
  <c r="C59" i="24"/>
  <c r="B59" i="24"/>
  <c r="I58" i="24"/>
  <c r="H58" i="24"/>
  <c r="G58" i="24"/>
  <c r="E58" i="24"/>
  <c r="D58" i="24"/>
  <c r="C58" i="24"/>
  <c r="B58" i="24"/>
  <c r="I57" i="24"/>
  <c r="H57" i="24"/>
  <c r="G57" i="24"/>
  <c r="E57" i="24"/>
  <c r="D57" i="24"/>
  <c r="C57" i="24"/>
  <c r="B57" i="24"/>
  <c r="I56" i="24"/>
  <c r="H56" i="24"/>
  <c r="G56" i="24"/>
  <c r="E56" i="24"/>
  <c r="D56" i="24"/>
  <c r="C56" i="24"/>
  <c r="B56" i="24"/>
  <c r="I55" i="24"/>
  <c r="H55" i="24"/>
  <c r="G55" i="24"/>
  <c r="E55" i="24"/>
  <c r="D55" i="24"/>
  <c r="C55" i="24"/>
  <c r="B55" i="24"/>
  <c r="I54" i="24"/>
  <c r="H54" i="24"/>
  <c r="G54" i="24"/>
  <c r="E54" i="24"/>
  <c r="D54" i="24"/>
  <c r="C54" i="24"/>
  <c r="B54" i="24"/>
  <c r="I53" i="24"/>
  <c r="H53" i="24"/>
  <c r="G53" i="24"/>
  <c r="E53" i="24"/>
  <c r="D53" i="24"/>
  <c r="C53" i="24"/>
  <c r="B53" i="24"/>
  <c r="I52" i="24"/>
  <c r="H52" i="24"/>
  <c r="G52" i="24"/>
  <c r="E52" i="24"/>
  <c r="D52" i="24"/>
  <c r="C52" i="24"/>
  <c r="B52" i="24"/>
  <c r="I51" i="24"/>
  <c r="H51" i="24"/>
  <c r="G51" i="24"/>
  <c r="E51" i="24"/>
  <c r="D51" i="24"/>
  <c r="C51" i="24"/>
  <c r="B51" i="24"/>
  <c r="I50" i="24"/>
  <c r="H50" i="24"/>
  <c r="G50" i="24"/>
  <c r="E50" i="24"/>
  <c r="D50" i="24"/>
  <c r="C50" i="24"/>
  <c r="B50" i="24"/>
  <c r="I49" i="24"/>
  <c r="H49" i="24"/>
  <c r="G49" i="24"/>
  <c r="E49" i="24"/>
  <c r="D49" i="24"/>
  <c r="C49" i="24"/>
  <c r="B49" i="24"/>
  <c r="I48" i="24"/>
  <c r="H48" i="24"/>
  <c r="G48" i="24"/>
  <c r="E48" i="24"/>
  <c r="D48" i="24"/>
  <c r="C48" i="24"/>
  <c r="B48" i="24"/>
  <c r="I47" i="24"/>
  <c r="H47" i="24"/>
  <c r="G47" i="24"/>
  <c r="E47" i="24"/>
  <c r="D47" i="24"/>
  <c r="C47" i="24"/>
  <c r="B47" i="24"/>
  <c r="I46" i="24"/>
  <c r="H46" i="24"/>
  <c r="G46" i="24"/>
  <c r="E46" i="24"/>
  <c r="D46" i="24"/>
  <c r="C46" i="24"/>
  <c r="B46" i="24"/>
  <c r="I45" i="24"/>
  <c r="H45" i="24"/>
  <c r="G45" i="24"/>
  <c r="E45" i="24"/>
  <c r="D45" i="24"/>
  <c r="C45" i="24"/>
  <c r="B45" i="24"/>
  <c r="I44" i="24"/>
  <c r="H44" i="24"/>
  <c r="G44" i="24"/>
  <c r="E44" i="24"/>
  <c r="D44" i="24"/>
  <c r="C44" i="24"/>
  <c r="B44" i="24"/>
  <c r="I43" i="24"/>
  <c r="H43" i="24"/>
  <c r="G43" i="24"/>
  <c r="E43" i="24"/>
  <c r="D43" i="24"/>
  <c r="C43" i="24"/>
  <c r="B43" i="24"/>
  <c r="I42" i="24"/>
  <c r="H42" i="24"/>
  <c r="G42" i="24"/>
  <c r="E42" i="24"/>
  <c r="D42" i="24"/>
  <c r="C42" i="24"/>
  <c r="B42" i="24"/>
  <c r="I41" i="24"/>
  <c r="H41" i="24"/>
  <c r="G41" i="24"/>
  <c r="E41" i="24"/>
  <c r="D41" i="24"/>
  <c r="C41" i="24"/>
  <c r="B41" i="24"/>
  <c r="I40" i="24"/>
  <c r="H40" i="24"/>
  <c r="G40" i="24"/>
  <c r="E40" i="24"/>
  <c r="D40" i="24"/>
  <c r="C40" i="24"/>
  <c r="B40" i="24"/>
  <c r="I39" i="24"/>
  <c r="H39" i="24"/>
  <c r="G39" i="24"/>
  <c r="E39" i="24"/>
  <c r="D39" i="24"/>
  <c r="C39" i="24"/>
  <c r="B39" i="24"/>
  <c r="I38" i="24"/>
  <c r="H38" i="24"/>
  <c r="G38" i="24"/>
  <c r="E38" i="24"/>
  <c r="D38" i="24"/>
  <c r="C38" i="24"/>
  <c r="B38" i="24"/>
  <c r="I37" i="24"/>
  <c r="H37" i="24"/>
  <c r="G37" i="24"/>
  <c r="E37" i="24"/>
  <c r="D37" i="24"/>
  <c r="C37" i="24"/>
  <c r="B37" i="24"/>
  <c r="I36" i="24"/>
  <c r="H36" i="24"/>
  <c r="G36" i="24"/>
  <c r="E36" i="24"/>
  <c r="D36" i="24"/>
  <c r="C36" i="24"/>
  <c r="B36" i="24"/>
  <c r="I35" i="24"/>
  <c r="H35" i="24"/>
  <c r="G35" i="24"/>
  <c r="E35" i="24"/>
  <c r="D35" i="24"/>
  <c r="C35" i="24"/>
  <c r="B35" i="24"/>
  <c r="I34" i="24"/>
  <c r="H34" i="24"/>
  <c r="G34" i="24"/>
  <c r="E34" i="24"/>
  <c r="D34" i="24"/>
  <c r="C34" i="24"/>
  <c r="B34" i="24"/>
  <c r="I33" i="24"/>
  <c r="H33" i="24"/>
  <c r="G33" i="24"/>
  <c r="E33" i="24"/>
  <c r="D33" i="24"/>
  <c r="C33" i="24"/>
  <c r="B33" i="24"/>
  <c r="I32" i="24"/>
  <c r="H32" i="24"/>
  <c r="G32" i="24"/>
  <c r="E32" i="24"/>
  <c r="D32" i="24"/>
  <c r="C32" i="24"/>
  <c r="B32" i="24"/>
  <c r="I31" i="24"/>
  <c r="H31" i="24"/>
  <c r="G31" i="24"/>
  <c r="E31" i="24"/>
  <c r="D31" i="24"/>
  <c r="C31" i="24"/>
  <c r="B31" i="24"/>
  <c r="I30" i="24"/>
  <c r="H30" i="24"/>
  <c r="G30" i="24"/>
  <c r="E30" i="24"/>
  <c r="D30" i="24"/>
  <c r="C30" i="24"/>
  <c r="B30" i="24"/>
  <c r="I29" i="24"/>
  <c r="H29" i="24"/>
  <c r="G29" i="24"/>
  <c r="E29" i="24"/>
  <c r="D29" i="24"/>
  <c r="C29" i="24"/>
  <c r="B29" i="24"/>
  <c r="I28" i="24"/>
  <c r="H28" i="24"/>
  <c r="G28" i="24"/>
  <c r="E28" i="24"/>
  <c r="D28" i="24"/>
  <c r="C28" i="24"/>
  <c r="B28" i="24"/>
  <c r="I27" i="24"/>
  <c r="H27" i="24"/>
  <c r="G27" i="24"/>
  <c r="E27" i="24"/>
  <c r="D27" i="24"/>
  <c r="C27" i="24"/>
  <c r="B27" i="24"/>
  <c r="I26" i="24"/>
  <c r="H26" i="24"/>
  <c r="G26" i="24"/>
  <c r="E26" i="24"/>
  <c r="D26" i="24"/>
  <c r="C26" i="24"/>
  <c r="B26" i="24"/>
  <c r="I25" i="24"/>
  <c r="H25" i="24"/>
  <c r="G25" i="24"/>
  <c r="E25" i="24"/>
  <c r="D25" i="24"/>
  <c r="C25" i="24"/>
  <c r="B25" i="24"/>
  <c r="I24" i="24"/>
  <c r="H24" i="24"/>
  <c r="G24" i="24"/>
  <c r="E24" i="24"/>
  <c r="D24" i="24"/>
  <c r="C24" i="24"/>
  <c r="B24" i="24"/>
  <c r="I23" i="24"/>
  <c r="H23" i="24"/>
  <c r="G23" i="24"/>
  <c r="E23" i="24"/>
  <c r="D23" i="24"/>
  <c r="C23" i="24"/>
  <c r="B23" i="24"/>
  <c r="I22" i="24"/>
  <c r="H22" i="24"/>
  <c r="G22" i="24"/>
  <c r="E22" i="24"/>
  <c r="D22" i="24"/>
  <c r="C22" i="24"/>
  <c r="B22" i="24"/>
  <c r="I21" i="24"/>
  <c r="H21" i="24"/>
  <c r="G21" i="24"/>
  <c r="E21" i="24"/>
  <c r="D21" i="24"/>
  <c r="C21" i="24"/>
  <c r="B21" i="24"/>
  <c r="I20" i="24"/>
  <c r="H20" i="24"/>
  <c r="G20" i="24"/>
  <c r="E20" i="24"/>
  <c r="D20" i="24"/>
  <c r="C20" i="24"/>
  <c r="B20" i="24"/>
  <c r="I19" i="24"/>
  <c r="H19" i="24"/>
  <c r="G19" i="24"/>
  <c r="E19" i="24"/>
  <c r="D19" i="24"/>
  <c r="C19" i="24"/>
  <c r="B19" i="24"/>
  <c r="I18" i="24"/>
  <c r="H18" i="24"/>
  <c r="G18" i="24"/>
  <c r="E18" i="24"/>
  <c r="D18" i="24"/>
  <c r="C18" i="24"/>
  <c r="B18" i="24"/>
  <c r="I17" i="24"/>
  <c r="H17" i="24"/>
  <c r="G17" i="24"/>
  <c r="E17" i="24"/>
  <c r="D17" i="24"/>
  <c r="C17" i="24"/>
  <c r="B17" i="24"/>
  <c r="I16" i="24"/>
  <c r="H16" i="24"/>
  <c r="G16" i="24"/>
  <c r="E16" i="24"/>
  <c r="D16" i="24"/>
  <c r="C16" i="24"/>
  <c r="B16" i="24"/>
  <c r="I15" i="24"/>
  <c r="H15" i="24"/>
  <c r="G15" i="24"/>
  <c r="E15" i="24"/>
  <c r="D15" i="24"/>
  <c r="C15" i="24"/>
  <c r="B15" i="24"/>
  <c r="I14" i="24"/>
  <c r="H14" i="24"/>
  <c r="G14" i="24"/>
  <c r="E14" i="24"/>
  <c r="D14" i="24"/>
  <c r="C14" i="24"/>
  <c r="B14" i="24"/>
  <c r="I13" i="24"/>
  <c r="H13" i="24"/>
  <c r="G13" i="24"/>
  <c r="E13" i="24"/>
  <c r="D13" i="24"/>
  <c r="C13" i="24"/>
  <c r="B13" i="24"/>
  <c r="I12" i="24"/>
  <c r="H12" i="24"/>
  <c r="G12" i="24"/>
  <c r="E12" i="24"/>
  <c r="D12" i="24"/>
  <c r="C12" i="24"/>
  <c r="B12" i="24"/>
  <c r="I11" i="24"/>
  <c r="H11" i="24"/>
  <c r="G11" i="24"/>
  <c r="E11" i="24"/>
  <c r="D11" i="24"/>
  <c r="C11" i="24"/>
  <c r="B11" i="24"/>
  <c r="I10" i="24"/>
  <c r="H10" i="24"/>
  <c r="G10" i="24"/>
  <c r="E10" i="24"/>
  <c r="D10" i="24"/>
  <c r="C10" i="24"/>
  <c r="B10" i="24"/>
  <c r="I9" i="24"/>
  <c r="H9" i="24"/>
  <c r="G9" i="24"/>
  <c r="E9" i="24"/>
  <c r="D9" i="24"/>
  <c r="C9" i="24"/>
  <c r="B9" i="24"/>
  <c r="I8" i="24"/>
  <c r="H8" i="24"/>
  <c r="G8" i="24"/>
  <c r="E8" i="24"/>
  <c r="D8" i="24"/>
  <c r="C8" i="24"/>
  <c r="B8" i="24"/>
  <c r="I7" i="24"/>
  <c r="H7" i="24"/>
  <c r="G7" i="24"/>
  <c r="E7" i="24"/>
  <c r="D7" i="24"/>
  <c r="C7" i="24"/>
  <c r="B7" i="24"/>
  <c r="I6" i="24"/>
  <c r="H6" i="24"/>
  <c r="G6" i="24"/>
  <c r="E6" i="24"/>
  <c r="D6" i="24"/>
  <c r="C6" i="24"/>
  <c r="B6" i="24"/>
  <c r="B28" i="23" l="1"/>
  <c r="G27" i="23"/>
  <c r="F27" i="23"/>
  <c r="E27" i="23"/>
  <c r="D27" i="23"/>
  <c r="C27" i="23"/>
  <c r="B27" i="23"/>
  <c r="G26" i="23"/>
  <c r="F26" i="23"/>
  <c r="E26" i="23"/>
  <c r="D26" i="23"/>
  <c r="C26" i="23"/>
  <c r="G25" i="23"/>
  <c r="F25" i="23"/>
  <c r="E25" i="23"/>
  <c r="D25" i="23"/>
  <c r="C25" i="23"/>
  <c r="B25" i="23"/>
  <c r="G24" i="23"/>
  <c r="F24" i="23"/>
  <c r="E24" i="23"/>
  <c r="D24" i="23"/>
  <c r="C24" i="23"/>
  <c r="B24" i="23"/>
  <c r="G23" i="23"/>
  <c r="F23" i="23"/>
  <c r="E23" i="23"/>
  <c r="D23" i="23"/>
  <c r="C23" i="23"/>
  <c r="B23" i="23"/>
  <c r="G22" i="23"/>
  <c r="F22" i="23"/>
  <c r="E22" i="23"/>
  <c r="D22" i="23"/>
  <c r="C22" i="23"/>
  <c r="B22" i="23"/>
  <c r="G21" i="23"/>
  <c r="F21" i="23"/>
  <c r="E21" i="23"/>
  <c r="D21" i="23"/>
  <c r="C21" i="23"/>
  <c r="B21" i="23"/>
  <c r="G20" i="23"/>
  <c r="F20" i="23"/>
  <c r="E20" i="23"/>
  <c r="D20" i="23"/>
  <c r="C20" i="23"/>
  <c r="B20" i="23"/>
  <c r="G19" i="23"/>
  <c r="F19" i="23"/>
  <c r="E19" i="23"/>
  <c r="D19" i="23"/>
  <c r="C19" i="23"/>
  <c r="B19" i="23"/>
  <c r="G18" i="23"/>
  <c r="F18" i="23"/>
  <c r="E18" i="23"/>
  <c r="D18" i="23"/>
  <c r="C18" i="23"/>
  <c r="B18" i="23"/>
  <c r="G17" i="23"/>
  <c r="F17" i="23"/>
  <c r="E17" i="23"/>
  <c r="D17" i="23"/>
  <c r="C17" i="23"/>
  <c r="B17" i="23"/>
  <c r="G16" i="23"/>
  <c r="F16" i="23"/>
  <c r="E16" i="23"/>
  <c r="D16" i="23"/>
  <c r="C16" i="23"/>
  <c r="B16" i="23"/>
  <c r="G15" i="23"/>
  <c r="F15" i="23"/>
  <c r="E15" i="23"/>
  <c r="D15" i="23"/>
  <c r="C15" i="23"/>
  <c r="B15" i="23"/>
  <c r="G14" i="23"/>
  <c r="F14" i="23"/>
  <c r="E14" i="23"/>
  <c r="D14" i="23"/>
  <c r="C14" i="23"/>
  <c r="B14" i="23"/>
  <c r="G13" i="23"/>
  <c r="F13" i="23"/>
  <c r="E13" i="23"/>
  <c r="D13" i="23"/>
  <c r="C13" i="23"/>
  <c r="B13" i="23"/>
  <c r="G12" i="23"/>
  <c r="F12" i="23"/>
  <c r="E12" i="23"/>
  <c r="D12" i="23"/>
  <c r="C12" i="23"/>
  <c r="B12" i="23"/>
  <c r="G11" i="23"/>
  <c r="F11" i="23"/>
  <c r="E11" i="23"/>
  <c r="D11" i="23"/>
  <c r="C11" i="23"/>
  <c r="B11" i="23"/>
  <c r="G10" i="23"/>
  <c r="F10" i="23"/>
  <c r="E10" i="23"/>
  <c r="D10" i="23"/>
  <c r="C10" i="23"/>
  <c r="B10" i="23"/>
  <c r="G9" i="23"/>
  <c r="F9" i="23"/>
  <c r="E9" i="23"/>
  <c r="D9" i="23"/>
  <c r="C9" i="23"/>
  <c r="B9" i="23"/>
  <c r="G8" i="23"/>
  <c r="F8" i="23"/>
  <c r="E8" i="23"/>
  <c r="D8" i="23"/>
  <c r="C8" i="23"/>
  <c r="B8" i="23"/>
  <c r="G7" i="23"/>
  <c r="F7" i="23"/>
  <c r="E7" i="23"/>
  <c r="D7" i="23"/>
  <c r="C7" i="23"/>
  <c r="B7" i="23"/>
  <c r="G6" i="23"/>
  <c r="F6" i="23"/>
  <c r="E6" i="23"/>
  <c r="D6" i="23"/>
  <c r="C6" i="23"/>
  <c r="B6" i="23"/>
  <c r="R9" i="18" l="1"/>
  <c r="Q14" i="17"/>
  <c r="Q10" i="17"/>
  <c r="Q9" i="16"/>
  <c r="Q5" i="16" s="1"/>
  <c r="Q6" i="17" l="1"/>
  <c r="C9" i="14" l="1"/>
  <c r="E8" i="14"/>
  <c r="E7" i="14"/>
  <c r="H8" i="14"/>
  <c r="J8" i="14" s="1"/>
  <c r="H7" i="14"/>
  <c r="H6" i="14"/>
  <c r="C77" i="6"/>
  <c r="Q9" i="18"/>
  <c r="P9" i="18"/>
  <c r="O9" i="18"/>
  <c r="N9" i="18"/>
  <c r="M9" i="18"/>
  <c r="L9" i="18"/>
  <c r="K9" i="18"/>
  <c r="J9" i="18"/>
  <c r="P14" i="17"/>
  <c r="O14" i="17"/>
  <c r="N14" i="17"/>
  <c r="M14" i="17"/>
  <c r="L14" i="17"/>
  <c r="K14" i="17"/>
  <c r="J14" i="17"/>
  <c r="P10" i="17"/>
  <c r="P6" i="17" s="1"/>
  <c r="O10" i="17"/>
  <c r="N10" i="17"/>
  <c r="M10" i="17"/>
  <c r="L10" i="17"/>
  <c r="K10" i="17"/>
  <c r="K6" i="17" s="1"/>
  <c r="J10" i="17"/>
  <c r="J6" i="17" s="1"/>
  <c r="O6" i="17"/>
  <c r="N6" i="17"/>
  <c r="M6" i="17"/>
  <c r="J9" i="16"/>
  <c r="J5" i="16" s="1"/>
  <c r="K9" i="16"/>
  <c r="K5" i="16" s="1"/>
  <c r="L9" i="16"/>
  <c r="L5" i="16" s="1"/>
  <c r="M9" i="16"/>
  <c r="M5" i="16" s="1"/>
  <c r="N9" i="16"/>
  <c r="N5" i="16" s="1"/>
  <c r="O9" i="16"/>
  <c r="O5" i="16" s="1"/>
  <c r="P9" i="16"/>
  <c r="P5" i="16" s="1"/>
  <c r="I9" i="14"/>
  <c r="G9" i="14"/>
  <c r="F9" i="14"/>
  <c r="D9" i="14"/>
  <c r="L6" i="17" l="1"/>
  <c r="E6" i="14"/>
  <c r="J6" i="14" s="1"/>
  <c r="J7" i="14"/>
  <c r="H9" i="14"/>
  <c r="E9" i="14" l="1"/>
  <c r="J9" i="14" s="1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S17" i="9"/>
  <c r="R17" i="9"/>
  <c r="R7" i="9" s="1"/>
  <c r="Q17" i="9"/>
  <c r="Q7" i="9" s="1"/>
  <c r="P17" i="9"/>
  <c r="P7" i="9" s="1"/>
  <c r="S13" i="9"/>
  <c r="S6" i="9" s="1"/>
  <c r="R13" i="9"/>
  <c r="Q13" i="9"/>
  <c r="Q6" i="9" s="1"/>
  <c r="P13" i="9"/>
  <c r="P6" i="9" s="1"/>
  <c r="S9" i="9"/>
  <c r="S5" i="9" s="1"/>
  <c r="R9" i="9"/>
  <c r="R8" i="9" s="1"/>
  <c r="Q9" i="9"/>
  <c r="P9" i="9"/>
  <c r="P8" i="9" s="1"/>
  <c r="O8" i="9"/>
  <c r="N8" i="9"/>
  <c r="M8" i="9"/>
  <c r="L8" i="9"/>
  <c r="K8" i="9"/>
  <c r="J8" i="9"/>
  <c r="I8" i="9"/>
  <c r="H8" i="9"/>
  <c r="G8" i="9"/>
  <c r="F8" i="9"/>
  <c r="E8" i="9"/>
  <c r="D8" i="9"/>
  <c r="S7" i="9"/>
  <c r="O7" i="9"/>
  <c r="N7" i="9"/>
  <c r="M7" i="9"/>
  <c r="L7" i="9"/>
  <c r="K7" i="9"/>
  <c r="J7" i="9"/>
  <c r="I7" i="9"/>
  <c r="H7" i="9"/>
  <c r="G7" i="9"/>
  <c r="F7" i="9"/>
  <c r="E7" i="9"/>
  <c r="D7" i="9"/>
  <c r="R6" i="9"/>
  <c r="O6" i="9"/>
  <c r="N6" i="9"/>
  <c r="M6" i="9"/>
  <c r="L6" i="9"/>
  <c r="K6" i="9"/>
  <c r="J6" i="9"/>
  <c r="I6" i="9"/>
  <c r="H6" i="9"/>
  <c r="G6" i="9"/>
  <c r="F6" i="9"/>
  <c r="E6" i="9"/>
  <c r="D6" i="9"/>
  <c r="O5" i="9"/>
  <c r="N5" i="9"/>
  <c r="M5" i="9"/>
  <c r="M4" i="9" s="1"/>
  <c r="L5" i="9"/>
  <c r="L4" i="9" s="1"/>
  <c r="K5" i="9"/>
  <c r="K4" i="9" s="1"/>
  <c r="J5" i="9"/>
  <c r="J4" i="9" s="1"/>
  <c r="I5" i="9"/>
  <c r="I4" i="9" s="1"/>
  <c r="H5" i="9"/>
  <c r="G5" i="9"/>
  <c r="G4" i="9" s="1"/>
  <c r="F5" i="9"/>
  <c r="E5" i="9"/>
  <c r="D5" i="9"/>
  <c r="N4" i="9"/>
  <c r="F4" i="9"/>
  <c r="O9" i="8"/>
  <c r="P8" i="8" s="1"/>
  <c r="M9" i="8"/>
  <c r="N8" i="8" s="1"/>
  <c r="K9" i="8"/>
  <c r="L8" i="8" s="1"/>
  <c r="H9" i="8"/>
  <c r="F9" i="8"/>
  <c r="G7" i="8" s="1"/>
  <c r="D9" i="8"/>
  <c r="E8" i="8" s="1"/>
  <c r="Q8" i="8"/>
  <c r="J8" i="8"/>
  <c r="Q7" i="8"/>
  <c r="P7" i="8"/>
  <c r="J7" i="8"/>
  <c r="Q6" i="8"/>
  <c r="P6" i="8"/>
  <c r="J6" i="8"/>
  <c r="E6" i="8"/>
  <c r="E4" i="9" l="1"/>
  <c r="O4" i="9"/>
  <c r="D4" i="9"/>
  <c r="G6" i="8"/>
  <c r="L7" i="8"/>
  <c r="L6" i="8"/>
  <c r="S4" i="9"/>
  <c r="Q8" i="9"/>
  <c r="H4" i="9"/>
  <c r="G8" i="8"/>
  <c r="G9" i="8"/>
  <c r="I9" i="8"/>
  <c r="Q9" i="8"/>
  <c r="L9" i="8"/>
  <c r="P9" i="8"/>
  <c r="S8" i="9"/>
  <c r="P5" i="9"/>
  <c r="P4" i="9" s="1"/>
  <c r="Q5" i="9"/>
  <c r="Q4" i="9" s="1"/>
  <c r="R5" i="9"/>
  <c r="R4" i="9" s="1"/>
  <c r="J9" i="8"/>
  <c r="E7" i="8"/>
  <c r="E9" i="8"/>
  <c r="I6" i="8"/>
  <c r="I7" i="8"/>
  <c r="I8" i="8"/>
  <c r="N9" i="8"/>
  <c r="N6" i="8"/>
  <c r="N7" i="8"/>
</calcChain>
</file>

<file path=xl/sharedStrings.xml><?xml version="1.0" encoding="utf-8"?>
<sst xmlns="http://schemas.openxmlformats.org/spreadsheetml/2006/main" count="2810" uniqueCount="978">
  <si>
    <t>ÍNDICE</t>
  </si>
  <si>
    <t>Anexo 1 - Instrumentos de Regulamentação Coletiva de Trabalho (IRCT) publicados em Portugal, por tipo e NUTS, 2010 a 2025</t>
  </si>
  <si>
    <t xml:space="preserve">Anexo 2 - Convenções coletivas publicadas por subtipo e NUTS </t>
  </si>
  <si>
    <t>Anexo 3 - Portarias de Extensão (PE), em Portugal, por tipo e NUTS (2025)</t>
  </si>
  <si>
    <t>Anexo 4 - Trabalhadores por conta de outrem ao serviço nos estabelecimentos, abrangidos por IRCT, no Continente (2010 a 2024)</t>
  </si>
  <si>
    <t>Anexo 5 - Total de IRCT referenciados no Relatório Único, por tipo, no Continente (2010 a 2024)</t>
  </si>
  <si>
    <t xml:space="preserve">Anexo 6 - Trabalhadores abrangidos por convenções publicadas entre 2010 e 2025 </t>
  </si>
  <si>
    <t>Anexo 7 - Portarias de Extensão em 2025 - Quadro Síntese</t>
  </si>
  <si>
    <t>Anexo 8 - Acordos de adesão publicados em 2025</t>
  </si>
  <si>
    <t xml:space="preserve">Anexo 9 - Lista de outorgantes de entidades empregadoras, nas convenções de 2025 </t>
  </si>
  <si>
    <t>Anexo 10 - Lista de outorgantes de entidades sindicais, nas convenções de 2025</t>
  </si>
  <si>
    <t>Anexo 11 - Lista das Convenções publicadas em 2025</t>
  </si>
  <si>
    <t>Anexo 12 - Lista de convenções paralelas em 2025</t>
  </si>
  <si>
    <t>IRCT</t>
  </si>
  <si>
    <t>NUTS</t>
  </si>
  <si>
    <r>
      <rPr>
        <b/>
        <u/>
        <sz val="8"/>
        <color rgb="FF000000"/>
        <rFont val="Arial"/>
        <family val="2"/>
      </rPr>
      <t xml:space="preserve">Total de IRCT </t>
    </r>
    <r>
      <rPr>
        <b/>
        <sz val="8"/>
        <color rgb="FF000000"/>
        <rFont val="Arial"/>
        <family val="2"/>
      </rPr>
      <t>(negociais + não negociais)</t>
    </r>
  </si>
  <si>
    <t>Portugal</t>
  </si>
  <si>
    <t>Continente</t>
  </si>
  <si>
    <t>RA Açores</t>
  </si>
  <si>
    <t>RA Madeira</t>
  </si>
  <si>
    <t>Convenções  Coletivas              (AC+ AE+ CC)</t>
  </si>
  <si>
    <t>AC</t>
  </si>
  <si>
    <t>AE</t>
  </si>
  <si>
    <t>CC</t>
  </si>
  <si>
    <t xml:space="preserve"> Acordo de Adesão (AA)</t>
  </si>
  <si>
    <t xml:space="preserve">Portaria de Extensão (PE) </t>
  </si>
  <si>
    <t>Portaria de Condições de Trabalho     (PCT) *</t>
  </si>
  <si>
    <t xml:space="preserve">  Fontes:  CRL, www.crlaborais.pt ;   DGERT,  http://www.dgert.gov.pt ;   Dir. Reg. Qualif. Profis. e Empr.,  https://oefp.azores.gov.pt ;  Dir. Reg. do Trab. e da Acção Insp. ,  https://www.madeira.gov.pt/drtai/  .                                                             </t>
  </si>
  <si>
    <t xml:space="preserve">  Nota:  Decisões Arbitrais (DA) não foram incluídas, dado o seu número residual (: 1 em 2018, Contin.; 1 em 2023, RA Açores).</t>
  </si>
  <si>
    <t>(*) Inclui  ex-PRT (Portaria de Regulamentação do Trabalho) e ex-RCM (Regulamento de Condições Mínimas).</t>
  </si>
  <si>
    <t xml:space="preserve"> </t>
  </si>
  <si>
    <t xml:space="preserve"> Anexo 2 - Convenções coletivas publicadas em 2025 e 2024, por subtipo e NUTS </t>
  </si>
  <si>
    <t xml:space="preserve">  Convenções publicadas, 2025</t>
  </si>
  <si>
    <t>Convenções publicadas, 2024</t>
  </si>
  <si>
    <t>subtipo</t>
  </si>
  <si>
    <t>Açores</t>
  </si>
  <si>
    <t>Madeira</t>
  </si>
  <si>
    <t xml:space="preserve">Total Nacional </t>
  </si>
  <si>
    <t>1ª Convenção</t>
  </si>
  <si>
    <t>Revisão parcial</t>
  </si>
  <si>
    <t>Revisão global</t>
  </si>
  <si>
    <t>Total</t>
  </si>
  <si>
    <t>Fontes: CRL,  https:// www.crlaborais.pt ; Dir. Reg. Qualif. Profis. e Emprego,  https://oefp.azores.gov.pt/ ; Dir. Reg. Trab. e  Acção Insp., https://www.madeira.gov.pt/drtai/</t>
  </si>
  <si>
    <t>Portarias de Extensão em Portugal, por NUTS e tipo de convenção objeto de extensão, 2025</t>
  </si>
  <si>
    <t>Tipo de convenção objeto de PE</t>
  </si>
  <si>
    <t>R.A.  Açores</t>
  </si>
  <si>
    <t>R. A.  Madeira</t>
  </si>
  <si>
    <t>âmbito nacional</t>
  </si>
  <si>
    <t>âmbito regional</t>
  </si>
  <si>
    <t>Acordo Coletivo</t>
  </si>
  <si>
    <t>Acordo Empresa</t>
  </si>
  <si>
    <t>Contrato Coletivo</t>
  </si>
  <si>
    <t>Fonte(s): CRL / www.crlaborais.pt   ;   Dir. Reg. de Qualificação Profissional e Emprego e https://oefp.azores.gov.pt/;   Direção Reg. do Trabalho e da Acção Inspetiva /https://www.madeira.gov.pt/drtai/</t>
  </si>
  <si>
    <r>
      <t>TCO  abrangidos por IRCT</t>
    </r>
    <r>
      <rPr>
        <b/>
        <vertAlign val="superscript"/>
        <sz val="11"/>
        <color theme="0"/>
        <rFont val="Arial"/>
        <family val="2"/>
      </rPr>
      <t>(*)</t>
    </r>
    <r>
      <rPr>
        <b/>
        <sz val="11"/>
        <color theme="0"/>
        <rFont val="Arial"/>
        <family val="2"/>
      </rPr>
      <t>, no Continente</t>
    </r>
  </si>
  <si>
    <t>TOTAL</t>
  </si>
  <si>
    <t>Contrato Coletivo (CC)</t>
  </si>
  <si>
    <t>Acordo Coletivo (AC)</t>
  </si>
  <si>
    <t>Acordo de Empresa (AE)</t>
  </si>
  <si>
    <t>Total   (CC+AC+AE)</t>
  </si>
  <si>
    <r>
      <t xml:space="preserve">Portaria de Condições Trabalho </t>
    </r>
    <r>
      <rPr>
        <sz val="9"/>
        <rFont val="Arial"/>
        <family val="2"/>
      </rPr>
      <t>(PCT,</t>
    </r>
    <r>
      <rPr>
        <sz val="8"/>
        <rFont val="Arial"/>
        <family val="2"/>
      </rPr>
      <t>ex-</t>
    </r>
    <r>
      <rPr>
        <sz val="9"/>
        <rFont val="Arial"/>
        <family val="2"/>
      </rPr>
      <t>PRT**)</t>
    </r>
  </si>
  <si>
    <r>
      <t xml:space="preserve">Fonte: </t>
    </r>
    <r>
      <rPr>
        <b/>
        <sz val="10"/>
        <rFont val="Arial"/>
        <family val="2"/>
      </rPr>
      <t xml:space="preserve">GEP </t>
    </r>
    <r>
      <rPr>
        <sz val="10"/>
        <rFont val="Arial"/>
        <family val="2"/>
      </rPr>
      <t xml:space="preserve">/ MTSSS, </t>
    </r>
    <r>
      <rPr>
        <b/>
        <sz val="10"/>
        <rFont val="Arial"/>
        <family val="2"/>
      </rPr>
      <t>Q</t>
    </r>
    <r>
      <rPr>
        <sz val="10"/>
        <rFont val="Arial"/>
        <family val="2"/>
      </rPr>
      <t xml:space="preserve">uadros de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>essoal (séries "qp20nn pub.xls" Q.127-TCO abrangidos por IRCT…) || http://gep.mtsss.gov.pt)</t>
    </r>
  </si>
  <si>
    <t xml:space="preserve">          (*) Instrumentos em vigor, classificados de acordo com a sua natureza inicial.    Outubro é o mês de referência.</t>
  </si>
  <si>
    <t xml:space="preserve">         (**) As Portarias de Regulamentação do Trabalho (PRT) são atualmente designadas  Portarias de Condições de Trabalho (PCT).</t>
  </si>
  <si>
    <r>
      <t xml:space="preserve"> IRCT referenciados no Relatório Único </t>
    </r>
    <r>
      <rPr>
        <b/>
        <vertAlign val="superscript"/>
        <sz val="11"/>
        <color theme="0"/>
        <rFont val="Arial"/>
        <family val="2"/>
      </rPr>
      <t>(</t>
    </r>
    <r>
      <rPr>
        <b/>
        <vertAlign val="superscript"/>
        <sz val="12"/>
        <color theme="0"/>
        <rFont val="Arial"/>
        <family val="2"/>
      </rPr>
      <t>*</t>
    </r>
    <r>
      <rPr>
        <b/>
        <vertAlign val="superscript"/>
        <sz val="11"/>
        <color theme="0"/>
        <rFont val="Arial"/>
        <family val="2"/>
      </rPr>
      <t>)</t>
    </r>
    <r>
      <rPr>
        <b/>
        <sz val="11"/>
        <color theme="0"/>
        <rFont val="Arial"/>
        <family val="2"/>
      </rPr>
      <t>, por tipo e ano, Continente</t>
    </r>
  </si>
  <si>
    <t>Acordo de Empresa(AE)</t>
  </si>
  <si>
    <t>Portaria de Regulam. de Trabalho  (PRT) **</t>
  </si>
  <si>
    <r>
      <t>Portaria de Condições de Trabalho  (</t>
    </r>
    <r>
      <rPr>
        <b/>
        <sz val="9"/>
        <rFont val="Arial"/>
        <family val="2"/>
      </rPr>
      <t>PCT</t>
    </r>
    <r>
      <rPr>
        <sz val="9"/>
        <rFont val="Arial"/>
        <family val="2"/>
      </rPr>
      <t>)  **</t>
    </r>
  </si>
  <si>
    <t xml:space="preserve">Regulam. de Condições Mínimas (RCM ) **  </t>
  </si>
  <si>
    <t>-</t>
  </si>
  <si>
    <r>
      <rPr>
        <b/>
        <sz val="10"/>
        <rFont val="Arial"/>
        <family val="2"/>
      </rPr>
      <t xml:space="preserve">Total </t>
    </r>
    <r>
      <rPr>
        <b/>
        <sz val="8"/>
        <rFont val="Arial"/>
        <family val="2"/>
      </rPr>
      <t xml:space="preserve">  (PRT+PCT+RCM)</t>
    </r>
  </si>
  <si>
    <r>
      <t xml:space="preserve">Fonte: </t>
    </r>
    <r>
      <rPr>
        <sz val="8"/>
        <rFont val="Arial"/>
        <family val="2"/>
      </rPr>
      <t xml:space="preserve">GEP/MTSSS, RU-Quadros de Pessoal ("qp20xxpub.xls" </t>
    </r>
    <r>
      <rPr>
        <b/>
        <u/>
        <sz val="8"/>
        <rFont val="Arial"/>
        <family val="2"/>
      </rPr>
      <t>Q.</t>
    </r>
    <r>
      <rPr>
        <b/>
        <u/>
        <sz val="9"/>
        <rFont val="Arial"/>
        <family val="2"/>
      </rPr>
      <t>133</t>
    </r>
    <r>
      <rPr>
        <b/>
        <u/>
        <sz val="8"/>
        <rFont val="Arial"/>
        <family val="2"/>
      </rPr>
      <t xml:space="preserve"> </t>
    </r>
    <r>
      <rPr>
        <sz val="8"/>
        <rFont val="Arial"/>
        <family val="2"/>
      </rPr>
      <t>-Total de  IRCT por tipo, referenciados no R.U./QP) || http://gep.mtsss.gov.pt)</t>
    </r>
  </si>
  <si>
    <r>
      <t xml:space="preserve"> </t>
    </r>
    <r>
      <rPr>
        <b/>
        <sz val="8"/>
        <rFont val="Arial"/>
        <family val="2"/>
      </rPr>
      <t xml:space="preserve">         (*)</t>
    </r>
    <r>
      <rPr>
        <sz val="8"/>
        <rFont val="Arial"/>
        <family val="2"/>
      </rPr>
      <t xml:space="preserve"> Instrumentos em vigor, classificados de acordo com a sua natureza inicial.  </t>
    </r>
  </si>
  <si>
    <r>
      <t xml:space="preserve">         </t>
    </r>
    <r>
      <rPr>
        <b/>
        <sz val="8"/>
        <rFont val="Arial"/>
        <family val="2"/>
      </rPr>
      <t xml:space="preserve"> (**)</t>
    </r>
    <r>
      <rPr>
        <sz val="8"/>
        <rFont val="Arial"/>
        <family val="2"/>
      </rPr>
      <t xml:space="preserve"> As PRT e os RCM são atualmente designados  Portarias de Condições de Trabalho (PCT).</t>
    </r>
  </si>
  <si>
    <t xml:space="preserve">Anexo 6 - Trabalhadores abrangidos por convenções publicadas, entre 2010 e 2025 </t>
  </si>
  <si>
    <t>Trabalhadores potencialmente abrangidos por convenções publicadas, por tipo, no Continente (2010-2025)</t>
  </si>
  <si>
    <r>
      <t xml:space="preserve">Fonte: </t>
    </r>
    <r>
      <rPr>
        <b/>
        <sz val="9"/>
        <color theme="1"/>
        <rFont val="Calibri"/>
        <family val="2"/>
        <scheme val="minor"/>
      </rPr>
      <t xml:space="preserve">DGERT </t>
    </r>
    <r>
      <rPr>
        <sz val="9"/>
        <color theme="1"/>
        <rFont val="Calibri"/>
        <family val="2"/>
        <scheme val="minor"/>
      </rPr>
      <t>/ BTE online (http://www.dgert.gov.pt )</t>
    </r>
  </si>
  <si>
    <t>Anexo 7 - Portarias de Extensão publicadas em 2025 - quadro síntese</t>
  </si>
  <si>
    <t>Publicação da PE</t>
  </si>
  <si>
    <t xml:space="preserve">Convenção coletiva objeto de extensão </t>
  </si>
  <si>
    <t>Oposição à extensão ; tipo de entidade (Patronal; Sindical)</t>
  </si>
  <si>
    <t xml:space="preserve">N.º Meses - (última) public. da conv. / data public.  PE </t>
  </si>
  <si>
    <t xml:space="preserve">BTE </t>
  </si>
  <si>
    <t>DR</t>
  </si>
  <si>
    <t>Portaria</t>
  </si>
  <si>
    <t xml:space="preserve">Identificação </t>
  </si>
  <si>
    <t>TIPO</t>
  </si>
  <si>
    <t>CAE rev. 4</t>
  </si>
  <si>
    <t>BTE</t>
  </si>
  <si>
    <t>G</t>
  </si>
  <si>
    <t>T</t>
  </si>
  <si>
    <t>Q</t>
  </si>
  <si>
    <t>L</t>
  </si>
  <si>
    <t>R</t>
  </si>
  <si>
    <t>I</t>
  </si>
  <si>
    <t>C</t>
  </si>
  <si>
    <t>H</t>
  </si>
  <si>
    <t>O</t>
  </si>
  <si>
    <t>A</t>
  </si>
  <si>
    <t>J</t>
  </si>
  <si>
    <t>E</t>
  </si>
  <si>
    <t>Anexo 8 - Acordos de Adesão publicados em 2025 - Quadro Síntese</t>
  </si>
  <si>
    <r>
      <t>Acordos de Adesão publicados em</t>
    </r>
    <r>
      <rPr>
        <b/>
        <sz val="14"/>
        <rFont val="Calibri"/>
        <family val="2"/>
        <scheme val="minor"/>
      </rPr>
      <t xml:space="preserve"> 2025</t>
    </r>
    <r>
      <rPr>
        <b/>
        <sz val="14"/>
        <color theme="1"/>
        <rFont val="Calibri"/>
        <family val="2"/>
        <scheme val="minor"/>
      </rPr>
      <t xml:space="preserve"> (total: 22)</t>
    </r>
  </si>
  <si>
    <t xml:space="preserve">Acordo de Adesão </t>
  </si>
  <si>
    <t>Convenção originária objeto de adesão (alargamento)</t>
  </si>
  <si>
    <r>
      <rPr>
        <sz val="11"/>
        <color rgb="FF000000"/>
        <rFont val="Calibri"/>
      </rPr>
      <t xml:space="preserve">CAE
</t>
    </r>
    <r>
      <rPr>
        <sz val="9"/>
        <color rgb="FF000000"/>
        <rFont val="Calibri"/>
      </rPr>
      <t xml:space="preserve">(Rev.4)  </t>
    </r>
  </si>
  <si>
    <t>Identificação  (outorgantes do AA)</t>
  </si>
  <si>
    <t>Tipo</t>
  </si>
  <si>
    <t>Publicação</t>
  </si>
  <si>
    <t>Outorgantes  da  convenção alargada</t>
  </si>
  <si>
    <t xml:space="preserve">Anexo 9 - Lista outorgantes Empregadores em convenções em 2025 </t>
  </si>
  <si>
    <t>Acrónimos</t>
  </si>
  <si>
    <t>Listagem de Acrónimos e Designação de Associações Empregadoras  - 2025</t>
  </si>
  <si>
    <t>321 Crédito</t>
  </si>
  <si>
    <t>321 Crédito - Instituição Financeira de Crédito, SA</t>
  </si>
  <si>
    <t>A CARAVELA</t>
  </si>
  <si>
    <t>Caravela - Companhia de Seguros, SA</t>
  </si>
  <si>
    <t>AABA</t>
  </si>
  <si>
    <t>Associação dos Agricultores do Baixo Alentejo</t>
  </si>
  <si>
    <t>AAC</t>
  </si>
  <si>
    <t>Associação Académica de Coimbra</t>
  </si>
  <si>
    <t>AARIBATEJO</t>
  </si>
  <si>
    <t>Associação dos Agricultores do Ribatejo</t>
  </si>
  <si>
    <t>AAVI</t>
  </si>
  <si>
    <t>Autoestrada do Algarve - Via do Infante - Sociedade Concessionária - AAVI, SA</t>
  </si>
  <si>
    <t>ABIMOTA</t>
  </si>
  <si>
    <t>Associação Nacional das Indústrias de Duas Rodas, Ferragens e Mobilidade</t>
  </si>
  <si>
    <t>ACA</t>
  </si>
  <si>
    <t>Associação Comercial do Distrito de Aveiro</t>
  </si>
  <si>
    <t>ACCP</t>
  </si>
  <si>
    <t>Associação dos Comerciantes de Carnes de Portugal</t>
  </si>
  <si>
    <t>ACIBARCELOS</t>
  </si>
  <si>
    <t>Associação Comercial e Industrial de Barcelos</t>
  </si>
  <si>
    <t>ACIFF</t>
  </si>
  <si>
    <t>Associação Comercial e Industrial da Figueira da Foz</t>
  </si>
  <si>
    <t>ACILIS</t>
  </si>
  <si>
    <t>Associação Comercial e Industrial de Leiria, Batalha e Porto de Mós</t>
  </si>
  <si>
    <t>ACIP</t>
  </si>
  <si>
    <t>Associação do Comércio e da Indústria de Panificação, Pastelaria e Similares</t>
  </si>
  <si>
    <t>ACIRO</t>
  </si>
  <si>
    <t>Associação Comercial, Industrial e Serviços da Região Oeste</t>
  </si>
  <si>
    <t>ACISB</t>
  </si>
  <si>
    <t>Associação Comercial, Industrial e Serviços de Bragança</t>
  </si>
  <si>
    <t>ACISTD Setúbal</t>
  </si>
  <si>
    <t>Associação do Comércio, Indústria, Serviços e Turismo do Distrito de Setúbal</t>
  </si>
  <si>
    <t>ACRAL</t>
  </si>
  <si>
    <t>Associação do Comércio e Serviços da Região do Algarve</t>
  </si>
  <si>
    <t>ADCP</t>
  </si>
  <si>
    <t>Associação das Adegas Cooperativas de Portugal</t>
  </si>
  <si>
    <t>ADIPA</t>
  </si>
  <si>
    <t>Associação dos Distribuidores de Produtos Alimentares</t>
  </si>
  <si>
    <t>AE - Braga</t>
  </si>
  <si>
    <t>Associação Empresarial de Braga</t>
  </si>
  <si>
    <t>AEVP</t>
  </si>
  <si>
    <t>Associação das Empresas de Vinho do Porto</t>
  </si>
  <si>
    <t>AE-IST</t>
  </si>
  <si>
    <t>Associação dos Estudantes do Instituto Superior Técnico</t>
  </si>
  <si>
    <t>AENL</t>
  </si>
  <si>
    <t>Auto-Estradas Norte Litoral - Sociedade Concessionária</t>
  </si>
  <si>
    <t>AESIRF</t>
  </si>
  <si>
    <t>Associação Nacional das Empresas de Segurança, Roubo e Fogo</t>
  </si>
  <si>
    <t>Ageas Portugal</t>
  </si>
  <si>
    <t>Grupo Ageas Portugal / Ageas Seguros</t>
  </si>
  <si>
    <t>AGEPOR</t>
  </si>
  <si>
    <t>Associação dos Agentes de Navegação de Portugal</t>
  </si>
  <si>
    <t>AGERE</t>
  </si>
  <si>
    <t>Empresa de Águas, Efluentes e Resíduos de Braga</t>
  </si>
  <si>
    <t>Águas de Coimbra</t>
  </si>
  <si>
    <t>Águas de Coimbra, EM</t>
  </si>
  <si>
    <t>Águas do Norte</t>
  </si>
  <si>
    <t>Águas Públicas Serra Estrela</t>
  </si>
  <si>
    <t>Águas Públicas da Serra da Estrela, EIM, S.A</t>
  </si>
  <si>
    <t>AHBV - Benedita</t>
  </si>
  <si>
    <t>Associação Humanitária dos Bombeiros Voluntários da Benedita</t>
  </si>
  <si>
    <t>AHETA</t>
  </si>
  <si>
    <t>Associação dos Hotéis e Empreendimentos Turísticos do Algarve</t>
  </si>
  <si>
    <t>AHP</t>
  </si>
  <si>
    <t>Associação da Hotelaria de Portugal</t>
  </si>
  <si>
    <t>AHRESP</t>
  </si>
  <si>
    <t>Associação da Hotelaria, Restauração e Similares de Portugal</t>
  </si>
  <si>
    <t>AHSA</t>
  </si>
  <si>
    <t>Associação dos Horticultores, Fruticultores e Floricultores dos Concelhos de Odemira e Aljezur</t>
  </si>
  <si>
    <t>AI - Águas do Interior  Norte</t>
  </si>
  <si>
    <t>Águas do Interior - Norte, EIM, SA</t>
  </si>
  <si>
    <t>AICCOPN</t>
  </si>
  <si>
    <t>Associação dos Industriais da Construção Civil e Obras Públicas (Norte)</t>
  </si>
  <si>
    <t>AIG EUROPE</t>
  </si>
  <si>
    <t>AIG Europe S.A. – Sucursal em Portugal</t>
  </si>
  <si>
    <t>AIMMAP</t>
  </si>
  <si>
    <t>Associação das Indústrias Metalúrgicas, Metalomecânicas e Afins de Portugal</t>
  </si>
  <si>
    <t>ALIF</t>
  </si>
  <si>
    <t>Associação Nacional da Indústria pelo Frio e Comércio de Produtos Alimentares</t>
  </si>
  <si>
    <t>ANACOM</t>
  </si>
  <si>
    <t>Autoridade Nacional de Comunicações</t>
  </si>
  <si>
    <t>ANAREC</t>
  </si>
  <si>
    <t>Associação Nacional de Revendedores de Combustíveis</t>
  </si>
  <si>
    <t>ANASEL</t>
  </si>
  <si>
    <t>Associação Nacional de Empresas de Lavandaria, Arranjos de Costura, Consertos de Sapatos e Chaves</t>
  </si>
  <si>
    <t>ANCAVE</t>
  </si>
  <si>
    <t>Associação Nacional dos Centros de Abate e Indústrias Transformadoras de Carne de Aves</t>
  </si>
  <si>
    <t>ANCIA</t>
  </si>
  <si>
    <t>Associação Nacional dos Centros de Inspeção Automóvel</t>
  </si>
  <si>
    <t>ANCIPA</t>
  </si>
  <si>
    <t>Arranjos de Costura, Consertos de Sapatos e Chaves</t>
  </si>
  <si>
    <t>ANEFA</t>
  </si>
  <si>
    <t>Associação Nacional de Empresas Florestais, Agrícolas e do Ambiente</t>
  </si>
  <si>
    <t>ANF</t>
  </si>
  <si>
    <t>Associação Nacional das Farmácias</t>
  </si>
  <si>
    <t>ANIECA</t>
  </si>
  <si>
    <t>Associação Nacional de Escolas de Condução Automóvel e a Federação dos Sindicatos de Transportes e Comunicações</t>
  </si>
  <si>
    <t xml:space="preserve">ANIL </t>
  </si>
  <si>
    <t>Associação Nacional dos Industriais de Lanifícios</t>
  </si>
  <si>
    <t>ANILACT</t>
  </si>
  <si>
    <t>Associação Nacional dos Industriais de Lacticínios</t>
  </si>
  <si>
    <t>ANIM</t>
  </si>
  <si>
    <t>Associação Nacional dos Industriais de Moagem, Produção e Comércio de Cereais, Leguminosas, Massas e Derivados</t>
  </si>
  <si>
    <t>ANIMEE</t>
  </si>
  <si>
    <t>Associação Portuguesa das Empresas do Sector Eléctrico e Electrónico</t>
  </si>
  <si>
    <t>ANIPC</t>
  </si>
  <si>
    <t xml:space="preserve">Associação Nacional dos Industriais de Papel e Cartão </t>
  </si>
  <si>
    <t>ANIVEC/APIV</t>
  </si>
  <si>
    <t>Associação Nacional das Indústrias de Vestuário, Confecção e Moda</t>
  </si>
  <si>
    <t>AP Solutions GMBH</t>
  </si>
  <si>
    <t>AP Solutions GMBH - Sucursal em Portugal</t>
  </si>
  <si>
    <t>APAT - Transitários</t>
  </si>
  <si>
    <t>Associação dos Transitários de Portugal</t>
  </si>
  <si>
    <t>APAVT</t>
  </si>
  <si>
    <t>Associação Portuguesa das Agências de Viagens e Turismo</t>
  </si>
  <si>
    <t>APCOR</t>
  </si>
  <si>
    <t>Associação Portuguesa da Cortiça</t>
  </si>
  <si>
    <t>APDL</t>
  </si>
  <si>
    <t>Administração dos Portos do Douro, Leixões e Viana do Castelo, SA</t>
  </si>
  <si>
    <t>APE Cinematográficas</t>
  </si>
  <si>
    <t>Associação Portuguesa de Empresas Cinematográficas</t>
  </si>
  <si>
    <t>APEC</t>
  </si>
  <si>
    <t>APED</t>
  </si>
  <si>
    <t>Associação Portuguesa de Empresas de Distribuição</t>
  </si>
  <si>
    <t>APEL</t>
  </si>
  <si>
    <t>Associação Portuguesa de Editores e Livreiros</t>
  </si>
  <si>
    <t>APHORT</t>
  </si>
  <si>
    <t>Associação Portuguesa de Hotelaria, Restauração e Turismo</t>
  </si>
  <si>
    <t>APHP</t>
  </si>
  <si>
    <t>Associação Portuguesa de Hospitalização Privada</t>
  </si>
  <si>
    <t>APIC</t>
  </si>
  <si>
    <t>Associação Portuguesa dos Industriais de Curtumes</t>
  </si>
  <si>
    <t>APICCAPS</t>
  </si>
  <si>
    <t>Associação Portuguesa dos Industriais do Calçado, Componentes, Artigos de Pele e seus Sucedâneos</t>
  </si>
  <si>
    <t>APICER</t>
  </si>
  <si>
    <t>Associação Portuguesa das Indústrias de Cerâmica e de Cristalaria</t>
  </si>
  <si>
    <t>APIO</t>
  </si>
  <si>
    <t>Associação Portuguesa da Indústria de Ourivesaria</t>
  </si>
  <si>
    <t>APQuímica</t>
  </si>
  <si>
    <t>Associação Portuguesa da Indústria Química, Petroquímica e de Refinação</t>
  </si>
  <si>
    <t>APROSE</t>
  </si>
  <si>
    <t>Associação Nacional de Agentes e Corretores de Seguros</t>
  </si>
  <si>
    <t>AR</t>
  </si>
  <si>
    <t>Águas do Ribatejo</t>
  </si>
  <si>
    <t>ARB - Vale do Sorraia</t>
  </si>
  <si>
    <t>Associação de Regantes e Beneficiários do Vale do Sorraia</t>
  </si>
  <si>
    <t>ASF</t>
  </si>
  <si>
    <t>Autoridade de Supervisão de Seguros e Fundos de Pensões (supervisor público) </t>
  </si>
  <si>
    <t>Auto-Estradas do Atlântico</t>
  </si>
  <si>
    <t>Auto-Estradas do Atlântico - Concessões Rodoviárias de Portugal, SA</t>
  </si>
  <si>
    <t>AVEIPORT</t>
  </si>
  <si>
    <t>Sociedade Operadora Portuária de Aveiro, L.da</t>
  </si>
  <si>
    <t>AWP P&amp;C</t>
  </si>
  <si>
    <t xml:space="preserve">AWP P&amp;C, SA - Sucursal em Portugal </t>
  </si>
  <si>
    <t>Banco de Portugal</t>
  </si>
  <si>
    <t>Banco de Portugal (Banco Central)</t>
  </si>
  <si>
    <t>BIC</t>
  </si>
  <si>
    <t xml:space="preserve">Banco BIC Português, SA  </t>
  </si>
  <si>
    <t>BNP Paribas</t>
  </si>
  <si>
    <t>Boluda Rebocadores</t>
  </si>
  <si>
    <t>Boluda Towage Portugal, SA</t>
  </si>
  <si>
    <t>BP - Portugal</t>
  </si>
  <si>
    <t>Comércio de Combustíveis e Lubrificantes, SA</t>
  </si>
  <si>
    <t>BRAVAL</t>
  </si>
  <si>
    <t>Valorização e Tratamento de Resíduos Sólidos, SA</t>
  </si>
  <si>
    <t>CAP</t>
  </si>
  <si>
    <t>Confederação dos Agricultores de Portugal</t>
  </si>
  <si>
    <t>Carris</t>
  </si>
  <si>
    <t>Companhia Carris de Ferro de Lisboa, EM, SA</t>
  </si>
  <si>
    <t>CARRISTUR</t>
  </si>
  <si>
    <t>Inovação em Transportes Urbanos e Regionais, Lda</t>
  </si>
  <si>
    <t>Casco Pet Portugal</t>
  </si>
  <si>
    <t>Casco Pet Portugal, L.da</t>
  </si>
  <si>
    <t>CEFOSAP</t>
  </si>
  <si>
    <t>Centro de Formação Sindical e Aperfeiçoamento Profissional</t>
  </si>
  <si>
    <t>CGD</t>
  </si>
  <si>
    <t>Caixa Geral de Depósitos, S.A</t>
  </si>
  <si>
    <t>CIMPOR</t>
  </si>
  <si>
    <t>Indústria de Cimentos, SA</t>
  </si>
  <si>
    <t>CITEFORMA</t>
  </si>
  <si>
    <t>Centro de Formação Profissional dos Trabalhadores de Escritório, Comércio, Serviço e Novas Tecnologias</t>
  </si>
  <si>
    <t>CMPEAE</t>
  </si>
  <si>
    <t>Empresa de Águas e Energia do Município do Porto</t>
  </si>
  <si>
    <t>CNIS</t>
  </si>
  <si>
    <t>Confederação Nacional das Instituições de Solidariedade </t>
  </si>
  <si>
    <t>Coop. A.-P. Beira Central</t>
  </si>
  <si>
    <t>Cooperativa Agro-Pecuária da Beira Central</t>
  </si>
  <si>
    <t>COPEFAP - Coop. Ensino</t>
  </si>
  <si>
    <t xml:space="preserve">Cooperativa de Ensino, CRL </t>
  </si>
  <si>
    <t>CTT</t>
  </si>
  <si>
    <t>CTT - Correios de Portugal, S.A.</t>
  </si>
  <si>
    <t>CTT Expresso</t>
  </si>
  <si>
    <t>CTT Expresso - Serviços Postais e Logística, SA</t>
  </si>
  <si>
    <t>DHL</t>
  </si>
  <si>
    <t>DHL Aviation NV - SA (Sucursal)</t>
  </si>
  <si>
    <t>Docapesca</t>
  </si>
  <si>
    <t>Docapesca – Portos e Lotas, S.A</t>
  </si>
  <si>
    <t>Douro Azul</t>
  </si>
  <si>
    <t>Sociedade Marítimo-Turística, SA</t>
  </si>
  <si>
    <t xml:space="preserve">DS Smith Paper Viana, SA </t>
  </si>
  <si>
    <t>EMARP</t>
  </si>
  <si>
    <t>Empresa Municipal de Águas e Resíduos de Portimão, EM, SA</t>
  </si>
  <si>
    <t>EMAS - Beja</t>
  </si>
  <si>
    <t>Empresa Municipal de Água e Saneamento de Beja, E.M.</t>
  </si>
  <si>
    <t>EMEL</t>
  </si>
  <si>
    <t>Empresa Municipal de Mobilidade e Estacionamento de Lisboa, E.M., S.A</t>
  </si>
  <si>
    <t>EMPORDEF</t>
  </si>
  <si>
    <t>Tecnologias de Informação, SA</t>
  </si>
  <si>
    <t>EPAL</t>
  </si>
  <si>
    <t>Empresa Portuguesa das Águas Livres, SA</t>
  </si>
  <si>
    <t>ETE</t>
  </si>
  <si>
    <t>Empresa de Tráfego e Estiva, SA</t>
  </si>
  <si>
    <t>Europ Assistance - Seguros</t>
  </si>
  <si>
    <t>Europ Assistance - Companhia Portuguesa de Seguros, SA</t>
  </si>
  <si>
    <t>EXIDE</t>
  </si>
  <si>
    <t>Exide Technologies, L.da</t>
  </si>
  <si>
    <t>FAPEL</t>
  </si>
  <si>
    <t>Associação Portuguesa de Fabricantes de Papel e Cartão</t>
  </si>
  <si>
    <t>FENAME</t>
  </si>
  <si>
    <t>Federação Nacional do Metal</t>
  </si>
  <si>
    <t>FIDELIDADE</t>
  </si>
  <si>
    <t>Fidelidade - Companhia de Seguros, SA</t>
  </si>
  <si>
    <t>FNOP</t>
  </si>
  <si>
    <t>Federação Nacional das Organizações de Produtores de Frutas e Hortícolas</t>
  </si>
  <si>
    <t xml:space="preserve">GENERALI </t>
  </si>
  <si>
    <t xml:space="preserve">Generali - Companhia de Seguros, SA  </t>
  </si>
  <si>
    <t>GESAMB</t>
  </si>
  <si>
    <t>Gestão Ambiental e de Resíduos</t>
  </si>
  <si>
    <t>GROQUIFAR</t>
  </si>
  <si>
    <t xml:space="preserve">Associação de Grossistas de Produtos Químicos e Farmacêuticos </t>
  </si>
  <si>
    <t>INATEL</t>
  </si>
  <si>
    <t>Fundação INATEL</t>
  </si>
  <si>
    <t>INCM</t>
  </si>
  <si>
    <t>Imprensa Nacional – Casa da Moeda, S.A. </t>
  </si>
  <si>
    <t>INOVA</t>
  </si>
  <si>
    <t>INOVA - Empresa de Desenvolvimento Económico e Social de Cantanhede, EM, SA</t>
  </si>
  <si>
    <t xml:space="preserve">IPO-Coimbra </t>
  </si>
  <si>
    <t xml:space="preserve">Instituto Português de Oncologia de Coimbra Francisco Gentil, EPE </t>
  </si>
  <si>
    <t>ITA</t>
  </si>
  <si>
    <t>Associação Portuguesa dos Industriais de Tripas e Afins</t>
  </si>
  <si>
    <t>LACTICOOP</t>
  </si>
  <si>
    <t>União de Cooperativas de Produtores de Leite de Entre Douro e Mondego</t>
  </si>
  <si>
    <t>LAGOS-EM-FORMA</t>
  </si>
  <si>
    <t>LAGOS-EM-FORMA - Gestão Desportiva, EM, SA</t>
  </si>
  <si>
    <t>LEICA</t>
  </si>
  <si>
    <t>LEICA - Aparelhos Ópticos de Precisão, SA</t>
  </si>
  <si>
    <t>LISCONT</t>
  </si>
  <si>
    <t>LISCONT - Operadores de Contentores, SA</t>
  </si>
  <si>
    <t>Loulé_Mobilidade</t>
  </si>
  <si>
    <t>Loulé Concelho Global, EM</t>
  </si>
  <si>
    <t>LOURES PARQUE</t>
  </si>
  <si>
    <t>Loures Parque, E.M</t>
  </si>
  <si>
    <t>LPFP</t>
  </si>
  <si>
    <t>Liga Portuguesa de Futebol Profissional</t>
  </si>
  <si>
    <t>LUSITÂNIA</t>
  </si>
  <si>
    <t>Lusitania – Companhia de Seguros, S.A.</t>
  </si>
  <si>
    <t>LUSOSIDER</t>
  </si>
  <si>
    <t>LUSOSIDER - Aços Planos, SA</t>
  </si>
  <si>
    <t>MAIAMBIENTE, EM</t>
  </si>
  <si>
    <t>Maiambiente, E.M. </t>
  </si>
  <si>
    <t>MANOS do DOURO</t>
  </si>
  <si>
    <t>Manos do Douro - Organização de Passeios Marítimo Turísticos, Unipessoal L.da</t>
  </si>
  <si>
    <t>MATM</t>
  </si>
  <si>
    <t>Mutualista Açoreana de Transportes Marítimos, S.A.</t>
  </si>
  <si>
    <t>MEDWAY</t>
  </si>
  <si>
    <t>Operador Ferroviário de Mercadorias, SA</t>
  </si>
  <si>
    <t>MEO</t>
  </si>
  <si>
    <t>Meo - Serviços de Comunicações e Multimédia, S.A</t>
  </si>
  <si>
    <t>Metro - Mondego</t>
  </si>
  <si>
    <t>Metro Mondego, S.A.</t>
  </si>
  <si>
    <t>Minho Bus</t>
  </si>
  <si>
    <t>Transportes do Minho, Sociedade Unipessoal, L.da</t>
  </si>
  <si>
    <t>Montepio</t>
  </si>
  <si>
    <t>Caixa Económica Montepio Geral, Caixa Económica Bancária, SA</t>
  </si>
  <si>
    <t>MOVIJOVEM</t>
  </si>
  <si>
    <t>Mobilidade Juvenil - Cooperativa de Interesse Público de Responsabilidade Limitada</t>
  </si>
  <si>
    <t>MUDUM</t>
  </si>
  <si>
    <t>MUDUM - Companhia de Seguros, SA</t>
  </si>
  <si>
    <t>Mútua</t>
  </si>
  <si>
    <t xml:space="preserve">Mútua dos Pescadores - Mútua de Seguros, CRL </t>
  </si>
  <si>
    <t>NAV- PORTUGAL</t>
  </si>
  <si>
    <t>Navegação Aérea de Portugal - NAV Portugal, EPE</t>
  </si>
  <si>
    <t>NewRail</t>
  </si>
  <si>
    <t>NewRail - Restauração e Serviços, L.da</t>
  </si>
  <si>
    <t>NORMAX</t>
  </si>
  <si>
    <t>Vidraria Laboratorial (equipamento de laboratório</t>
  </si>
  <si>
    <t>NORQUIFAR</t>
  </si>
  <si>
    <t>Associação Nacional dos Importadores/Armazenistas e Retalhistas de Produtos Químicos e Farmacêuticos</t>
  </si>
  <si>
    <t>OGMA</t>
  </si>
  <si>
    <t>OGMA - Indústria Aeronáutica de Portugal, SA</t>
  </si>
  <si>
    <t>Oitante</t>
  </si>
  <si>
    <t>Oitante, SA</t>
  </si>
  <si>
    <t>OPERFOZ</t>
  </si>
  <si>
    <t>Operadores do Porto da Figueira da Foz, L.da</t>
  </si>
  <si>
    <t>PARMALAT</t>
  </si>
  <si>
    <t>Parmalat Portugal - Produtos Alimentares, L.da</t>
  </si>
  <si>
    <t>Parvalorem</t>
  </si>
  <si>
    <t>Parvalorem, S.A.</t>
  </si>
  <si>
    <t>Pestana Pousadas</t>
  </si>
  <si>
    <t>Grupo Pestana Pousadas - Investimentos Turísticos, SA</t>
  </si>
  <si>
    <t>PETROGAL</t>
  </si>
  <si>
    <t>Petrogal, SA</t>
  </si>
  <si>
    <t>Ponto Seguro</t>
  </si>
  <si>
    <t>Ponto Seguro - Mediação de Seguros, SA</t>
  </si>
  <si>
    <t>Porto Santo Line</t>
  </si>
  <si>
    <t>Porto Santo Line - Transportes Marítimos, L.da</t>
  </si>
  <si>
    <t>Portugs Setúbal</t>
  </si>
  <si>
    <t>Portugs Setúbal - Reboques Marítimos, Unipessoal L.da</t>
  </si>
  <si>
    <t>PORTWAY</t>
  </si>
  <si>
    <t>Portway - Handling de Portugal, SA</t>
  </si>
  <si>
    <t>REBONAVE</t>
  </si>
  <si>
    <t>REBONAVE - Reboques e Assistência Naval, SA</t>
  </si>
  <si>
    <t>REBOPORT</t>
  </si>
  <si>
    <t>Sociedade Portuguesa de Reboques Marítimos, SA</t>
  </si>
  <si>
    <t>RENA</t>
  </si>
  <si>
    <t>RENA - Associação das Companhias Aéreas em Portugal</t>
  </si>
  <si>
    <t>REPSOL - Polímeros</t>
  </si>
  <si>
    <t>Repsol Polímeros, S.A.</t>
  </si>
  <si>
    <t>RIGHTSQUARE</t>
  </si>
  <si>
    <t>RIGHTSQUARE, SGPS, SA</t>
  </si>
  <si>
    <t>RTP</t>
  </si>
  <si>
    <t>Rádio e Televisão de Portugal, SA</t>
  </si>
  <si>
    <t>SCML</t>
  </si>
  <si>
    <t>Santa Casa da Misericórdia de Lisboa</t>
  </si>
  <si>
    <t>SIDUL</t>
  </si>
  <si>
    <t>Sidul Açúcar, S.A</t>
  </si>
  <si>
    <t>Silicália Portugal</t>
  </si>
  <si>
    <t>Silicália Portugal - Indústria e Comércio de Aglomerados de Pedra, SA</t>
  </si>
  <si>
    <t>SILOPOR</t>
  </si>
  <si>
    <t>SILOPOR - Empresa de Silos Portuários, SA</t>
  </si>
  <si>
    <t>SUPER BOCK</t>
  </si>
  <si>
    <t>Super Bock Group, SGPS, S.A.</t>
  </si>
  <si>
    <t>TABAQUEIRA II</t>
  </si>
  <si>
    <t>Tabaqueira II, S.A. (Philip Morris Portugal)</t>
  </si>
  <si>
    <t>TAP</t>
  </si>
  <si>
    <t>Transportes Aéreos Portugueses, SA</t>
  </si>
  <si>
    <t>TINITA</t>
  </si>
  <si>
    <t>TINITA - Transportes e Reboques Marítimos, SA</t>
  </si>
  <si>
    <t>TMB - Operacões Portuarias</t>
  </si>
  <si>
    <t>Terminal Multiusos do Beato - Operações Portuárias, SA</t>
  </si>
  <si>
    <t>Tomaz do Douro</t>
  </si>
  <si>
    <t>Tomaz do Douro - Empreendimentos Turísticos, L.da</t>
  </si>
  <si>
    <t>TRATOLIXO</t>
  </si>
  <si>
    <t>TRATOLIXO - Tratamento de Resíduos Sólidos, EIM - EmpresaIntermunicipal, SA</t>
  </si>
  <si>
    <t>TUB</t>
  </si>
  <si>
    <t>Transportes Urbanos de Braga</t>
  </si>
  <si>
    <t>UACS</t>
  </si>
  <si>
    <t>União de Associações do Comércio e Serviços da Região de Lisboa e Vale do Tejo</t>
  </si>
  <si>
    <t>UECCU</t>
  </si>
  <si>
    <t>United European Car Carriers, Unipessoal L.da</t>
  </si>
  <si>
    <t>ULSAS</t>
  </si>
  <si>
    <t>Unidade Local de Saúde de Amadora/Sintra, EPE</t>
  </si>
  <si>
    <t>UMP - União das Misericórdias</t>
  </si>
  <si>
    <t>União das Misericórdias Portuguesas</t>
  </si>
  <si>
    <t>União das Mutualidades</t>
  </si>
  <si>
    <t>União das Mutualidades Portuguesas</t>
  </si>
  <si>
    <t>Várias Instituições de Crédito</t>
  </si>
  <si>
    <t>Verallia Portugal</t>
  </si>
  <si>
    <t>Verallia Portugal</t>
  </si>
  <si>
    <t>ViaPorto</t>
  </si>
  <si>
    <t>ViaPorto - Grupo Transdev</t>
  </si>
  <si>
    <t>Viking Cruises Portugal</t>
  </si>
  <si>
    <t>Viking Cruises</t>
  </si>
  <si>
    <t>VIMAGUA</t>
  </si>
  <si>
    <t>Empresa Intermunicipal de Águas e Saneamento (Guimarães e Vizela)</t>
  </si>
  <si>
    <t>ZURICH</t>
  </si>
  <si>
    <t xml:space="preserve">Zurich Insurance Europe AG -Sucursal em Portugal </t>
  </si>
  <si>
    <t>Anexo 10 - Lista outorgantes Sindicais em convenções em 2025</t>
  </si>
  <si>
    <t>Listagem de Acrónimos e Designação de Associações Sindicais - 2025</t>
  </si>
  <si>
    <t>ASPTC</t>
  </si>
  <si>
    <t>Associação Sindical dos Trabalhadores da Carris e Participadas</t>
  </si>
  <si>
    <t>CESMINHO</t>
  </si>
  <si>
    <t>Sindicato dos Trabalhadores do Comércio, Escritórios e Serviços do Minho</t>
  </si>
  <si>
    <t>CESP</t>
  </si>
  <si>
    <t>Sindicato dos Trabalhadores do Comércio, Escritórios e Serviços de Portugal</t>
  </si>
  <si>
    <t>COFESINT</t>
  </si>
  <si>
    <t>Federação de Sindicatos da Indústria, Energia e Transportes</t>
  </si>
  <si>
    <t>FE</t>
  </si>
  <si>
    <t>Federação dos Engenheiros</t>
  </si>
  <si>
    <t>FECTRANS</t>
  </si>
  <si>
    <t>Federação dos Sindicatos de Transportes e Comunicações</t>
  </si>
  <si>
    <t>FEPCES</t>
  </si>
  <si>
    <t>Federação Portuguesa dos Sindicatos do Comércio, Escritórios e Serviços</t>
  </si>
  <si>
    <t>FESAHT</t>
  </si>
  <si>
    <t>Federação dos Sindicatos da Agricultura, Alimentação, Bebidas, Hotelaria e Turismo de Portugal</t>
  </si>
  <si>
    <t>FESETE</t>
  </si>
  <si>
    <t>Federação dos Sindicatos dos Trabalhadores Têxteis, Lanifícios, Vestuário, Calçado e Peles de Portugal</t>
  </si>
  <si>
    <t>FESMAR</t>
  </si>
  <si>
    <t>Federação de Sindicatos dos Trabalhadores do Mar</t>
  </si>
  <si>
    <t>FEVICCOM</t>
  </si>
  <si>
    <t>Federação Portuguesa dos Sindicatos da Construção, Cerâmica e Vidro</t>
  </si>
  <si>
    <t>FIEQUIMETAL</t>
  </si>
  <si>
    <t>Federação Intersindical das Indústrias Metalúrgicas, Químicas, Eléctricas, Farmacêutica, Celulose, Papel, Gráfica, Imprensa, Energia e Minas</t>
  </si>
  <si>
    <t>FNE</t>
  </si>
  <si>
    <t>Federação Nacional da Educação</t>
  </si>
  <si>
    <t>FNSTFPS</t>
  </si>
  <si>
    <t>Federação Nacional dos Sindicatos dos Trabalhadores em Funções Públicas e Sociais</t>
  </si>
  <si>
    <t>MAIS Sindicato</t>
  </si>
  <si>
    <t>Sindicato da Banca, Seguros e Tecnologias</t>
  </si>
  <si>
    <t>S.I.A.</t>
  </si>
  <si>
    <t>Sindicato da Indústria Aeronáutica</t>
  </si>
  <si>
    <t>SBC</t>
  </si>
  <si>
    <t>Sindicato Nacional dos Trabalhadores da Banca, Seguros e Tecnologias</t>
  </si>
  <si>
    <t>SDPGL</t>
  </si>
  <si>
    <t>Sindicato Democrático dos Professores da Grande Lisboa (e Vale do Tejo)</t>
  </si>
  <si>
    <t>SEAL</t>
  </si>
  <si>
    <t>Sindicato Nacional dos Estivadores, Trabalhadores do Tráfego, Conferentes Marítimos e Outros</t>
  </si>
  <si>
    <t>SEP</t>
  </si>
  <si>
    <t>Sindicato Nacional dos Enfermeiros</t>
  </si>
  <si>
    <t>SETAAB</t>
  </si>
  <si>
    <t>Sindicato Nacional dos Trabalhadores da Agricultura, Floresta, Pesca, Turismo, Indústria Alimentar, Bebidas e Afins</t>
  </si>
  <si>
    <t>SETACCOP</t>
  </si>
  <si>
    <t>Sindicato da Construção, Obras Públicas e Serviços</t>
  </si>
  <si>
    <t>SFP</t>
  </si>
  <si>
    <t>Sindicato dos Fisioterapeutas Portugueses</t>
  </si>
  <si>
    <t>SIB</t>
  </si>
  <si>
    <t>Sindicato Independente da Banca</t>
  </si>
  <si>
    <t>SIEAP</t>
  </si>
  <si>
    <t>Sindicato das Indústrias Energias Serviços e Águas de Portugal</t>
  </si>
  <si>
    <t>SIESI</t>
  </si>
  <si>
    <t>Sindicato das Indústrias Eléctricas do Sul e Ilhas</t>
  </si>
  <si>
    <t>SIFAP</t>
  </si>
  <si>
    <t>Sindicato Nacional dos Profissionais de Farmácia e Paramédicos</t>
  </si>
  <si>
    <t>SIM</t>
  </si>
  <si>
    <t>Sindicato Independente dos Médicos</t>
  </si>
  <si>
    <t>SIMA</t>
  </si>
  <si>
    <t>Sindicato das Indústrias Metalúrgicas e Afins</t>
  </si>
  <si>
    <t>SIMAMEVIP</t>
  </si>
  <si>
    <t>Sindicato dos Trabalhadores da Marinha Mercante, Agências de Viagens, Transitários e Pesca</t>
  </si>
  <si>
    <t>SINAPSA</t>
  </si>
  <si>
    <t>Sindicato Nacional dos Profissionais de Seguros e Afins</t>
  </si>
  <si>
    <t>SINDCES</t>
  </si>
  <si>
    <t>Sindicato do Comércio, Escritórios e Serviços</t>
  </si>
  <si>
    <t>SINDEL</t>
  </si>
  <si>
    <t>Sindicato Nacional da Indústria e da Energia</t>
  </si>
  <si>
    <t>SINDEPESCAS</t>
  </si>
  <si>
    <t>Sindicato Democrático das Pescas</t>
  </si>
  <si>
    <t>SINDEPOR</t>
  </si>
  <si>
    <t>Sindicato Democrático dos Enfermeiros de Portugal</t>
  </si>
  <si>
    <t>SINDEQ</t>
  </si>
  <si>
    <t>Sindicato das Indústrias e Afins</t>
  </si>
  <si>
    <t>SINDETELCO</t>
  </si>
  <si>
    <t>Sindicato Democrático dos trabalhadores dos Correios, Telecomunicações, Media e Serviços</t>
  </si>
  <si>
    <t>Sindicato 2013 TTP - Aveiro</t>
  </si>
  <si>
    <t>Sindicato 2013 dos Trabalhadores dos Terminais Portuários de Aveiro</t>
  </si>
  <si>
    <t>SINPORFOZ</t>
  </si>
  <si>
    <t>Sindicato dos Trabalhadores Portuários da Figueira da Foz</t>
  </si>
  <si>
    <t>SINPROFARM</t>
  </si>
  <si>
    <t>Sindicato Nacional dos Profissionais de Farmácia</t>
  </si>
  <si>
    <t>SINTAC</t>
  </si>
  <si>
    <t>Sindicato Nacional dos Trabalhadores da Aviação Civil</t>
  </si>
  <si>
    <t>SINTAP</t>
  </si>
  <si>
    <t>Sindicato dos Trabalhadores da Administração Pública e de Entidades com Fins Públicos</t>
  </si>
  <si>
    <t>SINTICABA</t>
  </si>
  <si>
    <t>Sindicato Nacional dos Trabalhadores da Indústria e Comércio de Alimentação, Bebidas e Afins</t>
  </si>
  <si>
    <t>SINTICAVS</t>
  </si>
  <si>
    <t>Sindicato Nacional dos Trabalhadores das Indústrias de Cerâmica, Cimentos, Abrasivos, Vidros e Similares, Construção Civil e Obras Públicas</t>
  </si>
  <si>
    <t>SINTTAV</t>
  </si>
  <si>
    <t>Sindicato Nacional dos Trabalhadores das Telecomunicações e Audiovisual</t>
  </si>
  <si>
    <t>SITAVA</t>
  </si>
  <si>
    <t>Sindicato dos Trabalhadores da Aviação e Aeroportos</t>
  </si>
  <si>
    <t>SITCES</t>
  </si>
  <si>
    <t>Sindicato Independente dos Trabalhadores do Comércio, Escritórios, Serviços, Restauração e Bebidas</t>
  </si>
  <si>
    <t>SITEMAQ</t>
  </si>
  <si>
    <t>Sindicato da Marinha Mercante, Indústrias e Energia</t>
  </si>
  <si>
    <t>SITE-NORTE</t>
  </si>
  <si>
    <t>Sindicato dos Trabalhadores das Indústrias Transformadoras, Energia e Actividades do Ambiente do Norte</t>
  </si>
  <si>
    <t>SITESE</t>
  </si>
  <si>
    <t>Sindicato dos Trabalhadores do Setor de Serviços</t>
  </si>
  <si>
    <t>SITRA</t>
  </si>
  <si>
    <t xml:space="preserve"> Sindicato dos Trabalhadores dos Transportes</t>
  </si>
  <si>
    <t>SITSECCVAC</t>
  </si>
  <si>
    <t>Sindicato Independente dos Trabalhadores do Sector Empresarial da Cerâmica, dos Cimentos, do Vidro e Actividades Conexas dos Distritos de Braga, Porto e Viana do Castelo</t>
  </si>
  <si>
    <t>SJP Futebol</t>
  </si>
  <si>
    <t>Sindicato dos Jogadores Profissionais de Futebol</t>
  </si>
  <si>
    <t>SMAQ</t>
  </si>
  <si>
    <t>Sindicato Nacional dos Maquinistas dos Caminhos de Ferro Portugueses</t>
  </si>
  <si>
    <t>SNBP</t>
  </si>
  <si>
    <t>Sindicato Nacional dos Bombeiros Profissionais</t>
  </si>
  <si>
    <t>SNE</t>
  </si>
  <si>
    <t>SNETTCM</t>
  </si>
  <si>
    <t>SNMOT</t>
  </si>
  <si>
    <t>Sindicato Nacional dos Motoristas e Outros Trabalhadores</t>
  </si>
  <si>
    <t>SNQTB</t>
  </si>
  <si>
    <t>Sindicato Nacional dos Quadros e Técnicos Bancários</t>
  </si>
  <si>
    <t>SPGL</t>
  </si>
  <si>
    <t>Sindicato dos Professores da Grande Lisboa</t>
  </si>
  <si>
    <t>SPLAAESTRMMCCM</t>
  </si>
  <si>
    <t>Sindicato dos Profissionais de Lacticínios, Alimentação, Agricultura, Escritórios, Comércio, Serviços, Transportes Rodoviários, Metalomecânica, Metalurgia, Construção Civil e Madeiras</t>
  </si>
  <si>
    <t>STAL</t>
  </si>
  <si>
    <t>Sindicato Nacional dos Trabalhadores da Administração Local e Regional, Empresas Públicas, Concessionárias e Afins</t>
  </si>
  <si>
    <t>STAS</t>
  </si>
  <si>
    <t>Sindicato dos Trabalhadores da Actividade Seguradora</t>
  </si>
  <si>
    <t>STEC</t>
  </si>
  <si>
    <t>Sindicato dos Trabalhadores das Empresas do Grupo Caixa Geral de Depósitos</t>
  </si>
  <si>
    <t>STFCMM</t>
  </si>
  <si>
    <t>Sindicato dos Transportes Fluviais, Costeiros e da Marinha Mercante</t>
  </si>
  <si>
    <t>STICCS</t>
  </si>
  <si>
    <t>Sindicato dos Trabalhadores da Indústria e Comércio de Carnes do Sul</t>
  </si>
  <si>
    <t>STMO</t>
  </si>
  <si>
    <t>Sindicato Nacional dos Trabalhadores do Estado, das Autarquias e de Entidades com Fins Públicos e Sociais</t>
  </si>
  <si>
    <t>STPT</t>
  </si>
  <si>
    <t>Sindicato dos Trabalhadores do Grupo Altice em Portugal</t>
  </si>
  <si>
    <t>STRUP</t>
  </si>
  <si>
    <t>Sindicato dos Trabalhadores de Transportes Rodoviários e Urbanos de Portugal</t>
  </si>
  <si>
    <t>SUSP</t>
  </si>
  <si>
    <t>Sindicato Unificado da Segurança Privada</t>
  </si>
  <si>
    <t>BTE
(nº)</t>
  </si>
  <si>
    <t>Data de publicação</t>
  </si>
  <si>
    <t>Subtipo</t>
  </si>
  <si>
    <t>Empregadores</t>
  </si>
  <si>
    <t>Sindicatos</t>
  </si>
  <si>
    <t>Ligação à convenção</t>
  </si>
  <si>
    <t>Alt. salarial e outras</t>
  </si>
  <si>
    <t>AHP - Ass. Hotel. Port.</t>
  </si>
  <si>
    <t>Ligação a Documento 1</t>
  </si>
  <si>
    <t>Alt. salarial e outras e texto consolidado</t>
  </si>
  <si>
    <t>Ligação a Documento 2</t>
  </si>
  <si>
    <t>Alt. salarial e outras / texto consolidado</t>
  </si>
  <si>
    <t>Ligação a Documento 3</t>
  </si>
  <si>
    <t>AHRESP_restauração e bebidas</t>
  </si>
  <si>
    <t>Ligação a Documento 4</t>
  </si>
  <si>
    <t>Ligação a Documento 5</t>
  </si>
  <si>
    <t>AEVP_Administ.</t>
  </si>
  <si>
    <t>Ligação a Documento 6</t>
  </si>
  <si>
    <t>AEVP_Armazem</t>
  </si>
  <si>
    <t>Ligação a Documento 7</t>
  </si>
  <si>
    <t>Ligação a Documento 8</t>
  </si>
  <si>
    <t>Ligação a Documento 9</t>
  </si>
  <si>
    <t>Ligação a Documento 10</t>
  </si>
  <si>
    <t>Revisão Global</t>
  </si>
  <si>
    <t>Ligação a Documento 11</t>
  </si>
  <si>
    <t>Ligação a Documento 12</t>
  </si>
  <si>
    <t>ULSAS-saude</t>
  </si>
  <si>
    <t>Ligação a Documento 13</t>
  </si>
  <si>
    <t>Ligação a Documento 14</t>
  </si>
  <si>
    <t>AIN - Águas do Interior Norte</t>
  </si>
  <si>
    <t>Ligação a Documento 15</t>
  </si>
  <si>
    <t>Ligação a Documento 16</t>
  </si>
  <si>
    <t>Ligação a Documento 17</t>
  </si>
  <si>
    <t>Ligação a Documento 18</t>
  </si>
  <si>
    <t>Ligação a Documento 19</t>
  </si>
  <si>
    <t>Ligação a Documento 20</t>
  </si>
  <si>
    <t>Ligação a Documento 21</t>
  </si>
  <si>
    <t>ANCIPA(batata frita)</t>
  </si>
  <si>
    <t>Ligação a Documento 22</t>
  </si>
  <si>
    <t>Ligação a Documento 23</t>
  </si>
  <si>
    <t>S</t>
  </si>
  <si>
    <t>Ligação a Documento 24</t>
  </si>
  <si>
    <t>Ligação a Documento 25</t>
  </si>
  <si>
    <t>Ligação a Documento 26</t>
  </si>
  <si>
    <t>Ligação a Documento 27</t>
  </si>
  <si>
    <t>ANCIPA (hortofruticolas)</t>
  </si>
  <si>
    <t>Ligação a Documento 28</t>
  </si>
  <si>
    <t>ADIPA (Retalhistas)</t>
  </si>
  <si>
    <t>Ligação a Documento 29</t>
  </si>
  <si>
    <t>Ligação a Documento 30</t>
  </si>
  <si>
    <t>Ligação a Documento 31</t>
  </si>
  <si>
    <t>ADIPA (Grossistas)</t>
  </si>
  <si>
    <t>Ligação a Documento 32</t>
  </si>
  <si>
    <t>Ligação a Documento 33</t>
  </si>
  <si>
    <t>Ligação a Documento 34</t>
  </si>
  <si>
    <t>Ligação a Documento 35</t>
  </si>
  <si>
    <t>Ligação a Documento 36</t>
  </si>
  <si>
    <t>AHRESP_alojamento</t>
  </si>
  <si>
    <t>Ligação a Documento 37</t>
  </si>
  <si>
    <t>Ligação a Documento 38</t>
  </si>
  <si>
    <t>Ligação a Documento 39</t>
  </si>
  <si>
    <t>Ligação a Documento 40</t>
  </si>
  <si>
    <t>Ligação a Documento 41</t>
  </si>
  <si>
    <t>Ligação a Documento 42</t>
  </si>
  <si>
    <t>União das mutualidades</t>
  </si>
  <si>
    <t>Ligação a Documento 43</t>
  </si>
  <si>
    <t>Alteração</t>
  </si>
  <si>
    <t>Ligação a Documento 44</t>
  </si>
  <si>
    <t>Ligação a Documento 45</t>
  </si>
  <si>
    <t>Ligação a Documento 46</t>
  </si>
  <si>
    <t>Ligação a Documento 47</t>
  </si>
  <si>
    <t>Ligação a Documento 48</t>
  </si>
  <si>
    <t>Ligação a Documento 49</t>
  </si>
  <si>
    <t>Ligação a Documento 50</t>
  </si>
  <si>
    <t>Ligação a Documento 51</t>
  </si>
  <si>
    <t>Ligação a Documento 52</t>
  </si>
  <si>
    <t>Ligação a Documento 53</t>
  </si>
  <si>
    <t>Ligação a Documento 54</t>
  </si>
  <si>
    <t>K</t>
  </si>
  <si>
    <t>Ligação a Documento 55</t>
  </si>
  <si>
    <t>Ligação a Documento 56</t>
  </si>
  <si>
    <t>Ligação a Documento 57</t>
  </si>
  <si>
    <t>Ligação a Documento 58</t>
  </si>
  <si>
    <t>Ligação a Documento 59</t>
  </si>
  <si>
    <t>Ligação a Documento 60</t>
  </si>
  <si>
    <t>Ligação a Documento 61</t>
  </si>
  <si>
    <t>Ligação a Documento 62</t>
  </si>
  <si>
    <t>GENERALI</t>
  </si>
  <si>
    <t>Ligação a Documento 63</t>
  </si>
  <si>
    <t>Ligação a Documento 64</t>
  </si>
  <si>
    <t>Ligação a Documento 65</t>
  </si>
  <si>
    <t>Ligação a Documento 66</t>
  </si>
  <si>
    <t>Ligação a Documento 67</t>
  </si>
  <si>
    <t>Ligação a Documento 68</t>
  </si>
  <si>
    <t>Alt. salarial</t>
  </si>
  <si>
    <t>Ligação a Documento 69</t>
  </si>
  <si>
    <t>Ligação a Documento 70</t>
  </si>
  <si>
    <t>Ligação a Documento 71</t>
  </si>
  <si>
    <t>Ligação a Documento 72</t>
  </si>
  <si>
    <t>Ligação a Documento 73</t>
  </si>
  <si>
    <t>Ligação a Documento 74</t>
  </si>
  <si>
    <t>GROQUIFAR-Controlo de pragas</t>
  </si>
  <si>
    <t>Ligação a Documento 75</t>
  </si>
  <si>
    <t>Ligação a Documento 76</t>
  </si>
  <si>
    <t>Ligação a Documento 77</t>
  </si>
  <si>
    <t>Ligação a Documento 78</t>
  </si>
  <si>
    <t>Ligação a Documento 79</t>
  </si>
  <si>
    <t>NORQUIFAR - Farmacêuticos</t>
  </si>
  <si>
    <t>Ligação a Documento 80</t>
  </si>
  <si>
    <t>NORQUIFAR - Químicos</t>
  </si>
  <si>
    <t>Ligação a Documento 81</t>
  </si>
  <si>
    <t>Ligação a Documento 82</t>
  </si>
  <si>
    <t>Ligação a Documento 83</t>
  </si>
  <si>
    <t>Ligação a Documento 84</t>
  </si>
  <si>
    <t>Ligação a Documento 85</t>
  </si>
  <si>
    <t>Ligação a Documento 86</t>
  </si>
  <si>
    <t>Ligação a Documento 87</t>
  </si>
  <si>
    <t>Ligação a Documento 88</t>
  </si>
  <si>
    <t>Ligação a Documento 89</t>
  </si>
  <si>
    <t>Ligação a Documento 90</t>
  </si>
  <si>
    <t>Ligação a Documento 91</t>
  </si>
  <si>
    <t>Ligação a Documento 92</t>
  </si>
  <si>
    <t>Ligação a Documento 93</t>
  </si>
  <si>
    <t>Ligação a Documento 94</t>
  </si>
  <si>
    <t>Ligação a Documento 95</t>
  </si>
  <si>
    <t>Ligação a Documento 96</t>
  </si>
  <si>
    <t>Ligação a Documento 97</t>
  </si>
  <si>
    <t>Ligação a Documento 98</t>
  </si>
  <si>
    <t>Ligação a Documento 99</t>
  </si>
  <si>
    <t>ANIL (Lanifícios)</t>
  </si>
  <si>
    <t>Ligação a Documento 100</t>
  </si>
  <si>
    <t>APIC (Curtumes)</t>
  </si>
  <si>
    <t>Ligação a Documento 101</t>
  </si>
  <si>
    <t>Ligação a Documento 102</t>
  </si>
  <si>
    <t>F</t>
  </si>
  <si>
    <t>Ligação a Documento 103</t>
  </si>
  <si>
    <t>Ligação a Documento 104</t>
  </si>
  <si>
    <t>Porto Santo Line - TM</t>
  </si>
  <si>
    <t>Ligação a Documento 105</t>
  </si>
  <si>
    <t>Ligação a Documento 106</t>
  </si>
  <si>
    <t>Ligação a Documento 107</t>
  </si>
  <si>
    <t>Ligação a Documento 108</t>
  </si>
  <si>
    <t>Ligação a Documento 109</t>
  </si>
  <si>
    <t>GROQUIFAR-Farmacêuticos</t>
  </si>
  <si>
    <t>Ligação a Documento 110</t>
  </si>
  <si>
    <t>Ligação a Documento 111</t>
  </si>
  <si>
    <t>Ligação a Documento 112</t>
  </si>
  <si>
    <t>Ligação a Documento 113</t>
  </si>
  <si>
    <t>Ligação a Documento 114</t>
  </si>
  <si>
    <t>APROSE Corretores.Seguros</t>
  </si>
  <si>
    <t>Ligação a Documento 115</t>
  </si>
  <si>
    <t>Ligação a Documento 116</t>
  </si>
  <si>
    <t>Ligação a Documento 117</t>
  </si>
  <si>
    <t>Ligação a Documento 118</t>
  </si>
  <si>
    <t>Ligação a Documento 119</t>
  </si>
  <si>
    <t>Ligação a Documento 120</t>
  </si>
  <si>
    <t>Ligação a Documento 121</t>
  </si>
  <si>
    <t>Ligação a Documento 122</t>
  </si>
  <si>
    <t>Ligação a Documento 123</t>
  </si>
  <si>
    <t>Ligação a Documento 124</t>
  </si>
  <si>
    <t>IPO Coimbra</t>
  </si>
  <si>
    <t>Ligação a Documento 125</t>
  </si>
  <si>
    <t>DS Smith Paper Viana, SA</t>
  </si>
  <si>
    <t>Ligação a Documento 126</t>
  </si>
  <si>
    <t>Ligação a Documento 127</t>
  </si>
  <si>
    <t>Ligação a Documento 128</t>
  </si>
  <si>
    <t>Ligação a Documento 129</t>
  </si>
  <si>
    <t>Ligação a Documento 130</t>
  </si>
  <si>
    <t>Ligação a Documento 131</t>
  </si>
  <si>
    <t>Ligação a Documento 132</t>
  </si>
  <si>
    <t>Ligação a Documento 133</t>
  </si>
  <si>
    <t>Ligação a Documento 134</t>
  </si>
  <si>
    <t>Ligação a Documento 135</t>
  </si>
  <si>
    <t>MATM_Açores.Maritima</t>
  </si>
  <si>
    <t>Ligação a Documento 136</t>
  </si>
  <si>
    <t>Ligação a Documento 137</t>
  </si>
  <si>
    <t>Ligação a Documento 138</t>
  </si>
  <si>
    <t>Ligação a Documento 139</t>
  </si>
  <si>
    <t>CARRIS</t>
  </si>
  <si>
    <t>Ligação a Documento 140</t>
  </si>
  <si>
    <t>Ligação a Documento 141</t>
  </si>
  <si>
    <t>Ligação a Documento 142</t>
  </si>
  <si>
    <t>Ligação a Documento 143</t>
  </si>
  <si>
    <t>Ligação a Documento 144</t>
  </si>
  <si>
    <t>ANCIPA (confeitaria)</t>
  </si>
  <si>
    <t>Ligação a Documento 145</t>
  </si>
  <si>
    <t>Ligação a Documento 146</t>
  </si>
  <si>
    <t>Ligação a Documento 147</t>
  </si>
  <si>
    <t>Ligação a Documento 148</t>
  </si>
  <si>
    <t>Ligação a Documento 149</t>
  </si>
  <si>
    <t>Ligação a Documento 150</t>
  </si>
  <si>
    <t>Ligação a Documento 151</t>
  </si>
  <si>
    <t>Ligação a Documento 152</t>
  </si>
  <si>
    <t>Ligação a Documento 153</t>
  </si>
  <si>
    <t>Ligação a Documento 154</t>
  </si>
  <si>
    <t>Ligação a Documento 155</t>
  </si>
  <si>
    <t>Ligação a Documento 156</t>
  </si>
  <si>
    <t>Ligação a Documento 157</t>
  </si>
  <si>
    <t>Ligação a Documento 158</t>
  </si>
  <si>
    <t>Ligação a Documento 159</t>
  </si>
  <si>
    <t>Ligação a Documento 160</t>
  </si>
  <si>
    <t>Ligação a Documento 161</t>
  </si>
  <si>
    <t>Ligação a Documento 162</t>
  </si>
  <si>
    <t>Ligação a Documento 163</t>
  </si>
  <si>
    <t>Ligação a Documento 164</t>
  </si>
  <si>
    <t>Ligação a Documento 165</t>
  </si>
  <si>
    <t>Ligação a Documento 166</t>
  </si>
  <si>
    <t>Ligação a Documento 167</t>
  </si>
  <si>
    <t>GROQUIFAR-Químicos</t>
  </si>
  <si>
    <t>Ligação a Documento 168</t>
  </si>
  <si>
    <t>Ligação a Documento 169</t>
  </si>
  <si>
    <t>Ligação a Documento 170</t>
  </si>
  <si>
    <t>Ligação a Documento 171</t>
  </si>
  <si>
    <t>Ligação a Documento 172</t>
  </si>
  <si>
    <t>Ligação a Documento 173</t>
  </si>
  <si>
    <t>Ligação a Documento 174</t>
  </si>
  <si>
    <t>Ligação a Documento 175</t>
  </si>
  <si>
    <t>Ligação a Documento 176</t>
  </si>
  <si>
    <t>Ligação a Documento 177</t>
  </si>
  <si>
    <t>Ligação a Documento 178</t>
  </si>
  <si>
    <t>Ligação a Documento 179</t>
  </si>
  <si>
    <t>Ligação a Documento 180</t>
  </si>
  <si>
    <t>Ligação a Documento 181</t>
  </si>
  <si>
    <t>Ligação a Documento 182</t>
  </si>
  <si>
    <t>Ligação a Documento 183</t>
  </si>
  <si>
    <t>Ligação a Documento 184</t>
  </si>
  <si>
    <t>Ligação a Documento 185</t>
  </si>
  <si>
    <t>Ligação a Documento 186</t>
  </si>
  <si>
    <t>Ligação a Documento 187</t>
  </si>
  <si>
    <t>Ligação a Documento 188</t>
  </si>
  <si>
    <t>Ligação a Documento 189</t>
  </si>
  <si>
    <t>Ligação a Documento 190</t>
  </si>
  <si>
    <t>Ligação a Documento 191</t>
  </si>
  <si>
    <t>Ligação a Documento 192</t>
  </si>
  <si>
    <t>Ligação a Documento 193</t>
  </si>
  <si>
    <t>Alt. salarial e texto consolidado</t>
  </si>
  <si>
    <t>Ligação a Documento 194</t>
  </si>
  <si>
    <t>Ligação a Documento 195</t>
  </si>
  <si>
    <t>Ligação a Documento 196</t>
  </si>
  <si>
    <t>Ligação a Documento 197</t>
  </si>
  <si>
    <t>Ligação a Documento 198</t>
  </si>
  <si>
    <t>Ligação a Documento 199</t>
  </si>
  <si>
    <t>Ligação a Documento 200</t>
  </si>
  <si>
    <t>APCOR - Pessoal Fabril</t>
  </si>
  <si>
    <t>Ligação a Documento 201</t>
  </si>
  <si>
    <t>APCOR - Pessoal de Escritórios</t>
  </si>
  <si>
    <t>Ligação a Documento 202</t>
  </si>
  <si>
    <t>Ligação a Documento 203</t>
  </si>
  <si>
    <t>Ligação a Documento 204</t>
  </si>
  <si>
    <t>Ligação a Documento 205</t>
  </si>
  <si>
    <t>Ligação a Documento 206</t>
  </si>
  <si>
    <t>Ligação a Documento 207</t>
  </si>
  <si>
    <t>Ligação a Documento 208</t>
  </si>
  <si>
    <t>Ligação a Documento 209</t>
  </si>
  <si>
    <t>N</t>
  </si>
  <si>
    <t>Ligação a Documento 210</t>
  </si>
  <si>
    <t>Ligação a Documento 211</t>
  </si>
  <si>
    <t>Ligação a Documento 212</t>
  </si>
  <si>
    <t>Ligação a Documento 213</t>
  </si>
  <si>
    <t>Ligação a Documento 214</t>
  </si>
  <si>
    <t>Ligação a Documento 215</t>
  </si>
  <si>
    <t>Ligação a Documento 216</t>
  </si>
  <si>
    <t>Ligação a Documento 217</t>
  </si>
  <si>
    <t>Ligação a Documento 218</t>
  </si>
  <si>
    <t>P</t>
  </si>
  <si>
    <t>Ligação a Documento 219</t>
  </si>
  <si>
    <t>Ligação a Documento 220</t>
  </si>
  <si>
    <t>Ligação a Documento 221</t>
  </si>
  <si>
    <t>Ligação a Documento 222</t>
  </si>
  <si>
    <t>Ligação a Documento 223</t>
  </si>
  <si>
    <t>22/9/2025</t>
  </si>
  <si>
    <t>Ligação a Documento 224</t>
  </si>
  <si>
    <t>Ligação a Documento 225</t>
  </si>
  <si>
    <t>Ligação a Documento 226</t>
  </si>
  <si>
    <t>Ligação a Documento 227</t>
  </si>
  <si>
    <t>Ligação a Documento 228</t>
  </si>
  <si>
    <t>Ligação a Documento 229</t>
  </si>
  <si>
    <t>Ligação a Documento 230</t>
  </si>
  <si>
    <t>29/9/2025</t>
  </si>
  <si>
    <t>Ligação a Documento 231</t>
  </si>
  <si>
    <t>Ligação a Documento 232</t>
  </si>
  <si>
    <t>Ligação a Documento 233</t>
  </si>
  <si>
    <t>Ligação a Documento 234</t>
  </si>
  <si>
    <t>Ligação a Documento 235</t>
  </si>
  <si>
    <t>Ligação a Documento 236</t>
  </si>
  <si>
    <t>Ligação a Documento 237</t>
  </si>
  <si>
    <t>Ligação a Documento 238</t>
  </si>
  <si>
    <t>Ligação a Documento 239</t>
  </si>
  <si>
    <t>Ligação a Documento 240</t>
  </si>
  <si>
    <t>Ligação a Documento 241</t>
  </si>
  <si>
    <t>Ligação a Documento 242</t>
  </si>
  <si>
    <t>Ligação a Documento 243</t>
  </si>
  <si>
    <t>Ligação a Documento 244</t>
  </si>
  <si>
    <t>Ligação a Documento 245</t>
  </si>
  <si>
    <t>UMP - União das Misericóridias</t>
  </si>
  <si>
    <t>Ligação a Documento 246</t>
  </si>
  <si>
    <t>Ligação a Documento 247</t>
  </si>
  <si>
    <t>Ligação a Documento 248</t>
  </si>
  <si>
    <t>Ligação a Documento 249</t>
  </si>
  <si>
    <t>Ligação a Documento 250</t>
  </si>
  <si>
    <t>AR - Águas do Ribatejo</t>
  </si>
  <si>
    <t>Ligação a Documento 251</t>
  </si>
  <si>
    <t>Ligação a Documento 252</t>
  </si>
  <si>
    <t>Ligação a Documento 253</t>
  </si>
  <si>
    <t>Ligação a Documento 254</t>
  </si>
  <si>
    <t>Ligação a Documento 255</t>
  </si>
  <si>
    <t>Ligação a Documento 256</t>
  </si>
  <si>
    <t>Ligação a Documento 257</t>
  </si>
  <si>
    <t>Ligação a Documento 258</t>
  </si>
  <si>
    <t>Ligação a Documento 259</t>
  </si>
  <si>
    <t>Ligação a Documento 260</t>
  </si>
  <si>
    <t>Ligação a Documento 261</t>
  </si>
  <si>
    <t>Ligação a Documento 262</t>
  </si>
  <si>
    <t>Ligação a Documento 263</t>
  </si>
  <si>
    <t>Ligação a Documento 264</t>
  </si>
  <si>
    <t>Ligação a Documento 265</t>
  </si>
  <si>
    <t>Ligação a Documento 266</t>
  </si>
  <si>
    <t>Ligação a Documento 267</t>
  </si>
  <si>
    <t>Ligação a Documento 268</t>
  </si>
  <si>
    <t>Ligação a Documento 269</t>
  </si>
  <si>
    <t>Ligação a Documento 270</t>
  </si>
  <si>
    <t>Ligação a Documento 271</t>
  </si>
  <si>
    <t>AE_Vinho.Porto_Armaz</t>
  </si>
  <si>
    <t>Ligação a Documento 272</t>
  </si>
  <si>
    <t>Ligação a Documento 273</t>
  </si>
  <si>
    <t>Ligação a Documento 274</t>
  </si>
  <si>
    <t>Ligação a Documento 275</t>
  </si>
  <si>
    <t>Ligação a Documento 276</t>
  </si>
  <si>
    <t>Ligação a Documento 277</t>
  </si>
  <si>
    <t>Paralelos</t>
  </si>
  <si>
    <t>BTE 3/2025; BTE 3/2025; BTE 3/2025</t>
  </si>
  <si>
    <t>BTE 4/2025; BTE 4/2025</t>
  </si>
  <si>
    <t>BTE 4/2025; BTE 29/2025</t>
  </si>
  <si>
    <t>BTE 7/2025; BTE 9/2025</t>
  </si>
  <si>
    <t>BTE 11/2025: BTE 13/2025</t>
  </si>
  <si>
    <t>BTE 12/2025; BTE 25/2025</t>
  </si>
  <si>
    <t>BTE 13/2025; BTE 17/2025; BTE 29/2025</t>
  </si>
  <si>
    <t>BTE 14/2025; BTE 14/2025</t>
  </si>
  <si>
    <t>BTE 16/2025; BTE 16/2025</t>
  </si>
  <si>
    <t>BTE 17/2025; BTE 21/2025</t>
  </si>
  <si>
    <t>BTE 19/2025; BTE 21/2025; BTE 25/2025</t>
  </si>
  <si>
    <t>BTE 21/2025; BTE 21/2025; BTE 21/2025</t>
  </si>
  <si>
    <t>BTE 21/2025: BTE 24/2025</t>
  </si>
  <si>
    <t>BTE 22/2025; BTE 22/2025</t>
  </si>
  <si>
    <t>BTE22/2025; BTE22/2025; BTE22/2025; BTE22/2025; BTE22/2025</t>
  </si>
  <si>
    <t>BTE 23/2025: BTE 24/2025</t>
  </si>
  <si>
    <t>BTE 24/2025; BTE 24/2025</t>
  </si>
  <si>
    <t>BTE 24/2025; BTE 28/2025</t>
  </si>
  <si>
    <t>BTE 25/2025; BTE 26/2025</t>
  </si>
  <si>
    <t>BTE 27/2025; BTE 27/2025; BTE 27/2025</t>
  </si>
  <si>
    <t>BTE 29/2025; BTE 30/2025</t>
  </si>
  <si>
    <t>BTE 30/2025; BTE 30/2025; BTE 30/2025; BTE 30/2025</t>
  </si>
  <si>
    <t>BTE 31/2025; BTE 31/2025</t>
  </si>
  <si>
    <t>BTE 33/2025; BTE 39/2025</t>
  </si>
  <si>
    <t>BTE 35/2025; BTE 35/2025; BTE 35/2025; BTE 35/2025; BTE 35/2025</t>
  </si>
  <si>
    <t>38/2025; 41/2025; 41/2025</t>
  </si>
  <si>
    <t>BTE 40/2025; BTE 43/2025</t>
  </si>
  <si>
    <t>BTE 43/2025; BTE 45/2025; BTE 45/2025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</si>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</sst>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\-mm\-dd;@"/>
    <numFmt numFmtId="165" formatCode="#,##0;[Red]#,##0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6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b/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8"/>
      <color indexed="63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sz val="11"/>
      <color indexed="63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0"/>
      <color theme="0"/>
      <name val="Arial"/>
      <family val="2"/>
    </font>
    <font>
      <b/>
      <u/>
      <sz val="8"/>
      <name val="Arial"/>
      <family val="2"/>
    </font>
    <font>
      <b/>
      <u/>
      <sz val="9"/>
      <name val="Arial"/>
      <family val="2"/>
    </font>
    <font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</font>
    <font>
      <sz val="9"/>
      <color rgb="FF000000"/>
      <name val="Calibri"/>
    </font>
    <font>
      <b/>
      <sz val="16"/>
      <color rgb="FF00B05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</fills>
  <borders count="1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0" fontId="30" fillId="0" borderId="0"/>
  </cellStyleXfs>
  <cellXfs count="441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49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64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0" fillId="0" borderId="0" xfId="0" applyAlignment="1">
      <alignment horizontal="right" vertical="center" wrapText="1"/>
    </xf>
    <xf numFmtId="0" fontId="0" fillId="0" borderId="0" xfId="0" applyAlignment="1">
      <alignment wrapText="1"/>
    </xf>
    <xf numFmtId="0" fontId="9" fillId="0" borderId="3" xfId="0" applyFont="1" applyBorder="1" applyAlignment="1">
      <alignment horizontal="center" vertical="center" wrapText="1"/>
    </xf>
    <xf numFmtId="14" fontId="10" fillId="0" borderId="0" xfId="0" applyNumberFormat="1" applyFont="1"/>
    <xf numFmtId="14" fontId="0" fillId="0" borderId="0" xfId="0" applyNumberFormat="1" applyAlignment="1">
      <alignment vertical="center"/>
    </xf>
    <xf numFmtId="0" fontId="0" fillId="0" borderId="0" xfId="0" applyAlignment="1">
      <alignment horizontal="right" wrapText="1"/>
    </xf>
    <xf numFmtId="0" fontId="11" fillId="0" borderId="4" xfId="0" applyFont="1" applyBorder="1" applyAlignment="1">
      <alignment horizontal="right" vertical="top" wrapText="1"/>
    </xf>
    <xf numFmtId="14" fontId="0" fillId="0" borderId="0" xfId="0" applyNumberFormat="1" applyAlignment="1">
      <alignment horizontal="right" vertical="center"/>
    </xf>
    <xf numFmtId="15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right" vertical="center"/>
    </xf>
    <xf numFmtId="15" fontId="0" fillId="0" borderId="0" xfId="0" applyNumberFormat="1"/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3" borderId="0" xfId="0" applyFill="1"/>
    <xf numFmtId="1" fontId="15" fillId="3" borderId="0" xfId="3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3" borderId="0" xfId="0" applyFont="1" applyFill="1" applyAlignment="1">
      <alignment horizontal="center"/>
    </xf>
    <xf numFmtId="0" fontId="22" fillId="5" borderId="23" xfId="0" applyFont="1" applyFill="1" applyBorder="1" applyAlignment="1">
      <alignment horizontal="center" vertical="center"/>
    </xf>
    <xf numFmtId="1" fontId="23" fillId="5" borderId="23" xfId="0" applyNumberFormat="1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1" fontId="23" fillId="0" borderId="21" xfId="0" applyNumberFormat="1" applyFont="1" applyBorder="1" applyAlignment="1">
      <alignment horizontal="center" vertical="center"/>
    </xf>
    <xf numFmtId="0" fontId="25" fillId="4" borderId="27" xfId="0" applyFont="1" applyFill="1" applyBorder="1" applyAlignment="1">
      <alignment horizontal="center" vertical="center"/>
    </xf>
    <xf numFmtId="1" fontId="26" fillId="4" borderId="27" xfId="0" applyNumberFormat="1" applyFont="1" applyFill="1" applyBorder="1" applyAlignment="1">
      <alignment horizontal="center" vertical="center"/>
    </xf>
    <xf numFmtId="1" fontId="26" fillId="4" borderId="28" xfId="0" applyNumberFormat="1" applyFont="1" applyFill="1" applyBorder="1" applyAlignment="1">
      <alignment horizontal="center" vertical="center"/>
    </xf>
    <xf numFmtId="0" fontId="25" fillId="6" borderId="29" xfId="0" applyFont="1" applyFill="1" applyBorder="1" applyAlignment="1">
      <alignment horizontal="center" vertical="center"/>
    </xf>
    <xf numFmtId="1" fontId="27" fillId="6" borderId="30" xfId="0" applyNumberFormat="1" applyFont="1" applyFill="1" applyBorder="1" applyAlignment="1">
      <alignment horizontal="center" vertical="center"/>
    </xf>
    <xf numFmtId="1" fontId="27" fillId="6" borderId="30" xfId="3" applyNumberFormat="1" applyFont="1" applyFill="1" applyBorder="1" applyAlignment="1">
      <alignment horizontal="center" vertical="center"/>
    </xf>
    <xf numFmtId="1" fontId="27" fillId="6" borderId="29" xfId="3" applyNumberFormat="1" applyFont="1" applyFill="1" applyBorder="1" applyAlignment="1">
      <alignment horizontal="center" vertical="center"/>
    </xf>
    <xf numFmtId="1" fontId="28" fillId="3" borderId="0" xfId="3" applyNumberFormat="1" applyFont="1" applyFill="1" applyBorder="1" applyAlignment="1">
      <alignment horizontal="center" vertical="top"/>
    </xf>
    <xf numFmtId="0" fontId="25" fillId="0" borderId="25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/>
    </xf>
    <xf numFmtId="0" fontId="29" fillId="0" borderId="30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5" fillId="0" borderId="31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/>
    </xf>
    <xf numFmtId="0" fontId="29" fillId="0" borderId="32" xfId="0" applyFont="1" applyBorder="1" applyAlignment="1">
      <alignment horizontal="center"/>
    </xf>
    <xf numFmtId="1" fontId="29" fillId="6" borderId="30" xfId="0" applyNumberFormat="1" applyFont="1" applyFill="1" applyBorder="1" applyAlignment="1">
      <alignment horizontal="center" vertical="center" wrapText="1"/>
    </xf>
    <xf numFmtId="1" fontId="29" fillId="6" borderId="29" xfId="0" applyNumberFormat="1" applyFont="1" applyFill="1" applyBorder="1" applyAlignment="1">
      <alignment horizontal="center" vertical="center" wrapText="1"/>
    </xf>
    <xf numFmtId="1" fontId="30" fillId="6" borderId="29" xfId="0" applyNumberFormat="1" applyFont="1" applyFill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 wrapText="1"/>
    </xf>
    <xf numFmtId="1" fontId="29" fillId="0" borderId="25" xfId="0" applyNumberFormat="1" applyFont="1" applyBorder="1" applyAlignment="1">
      <alignment horizontal="center" vertical="center" wrapText="1"/>
    </xf>
    <xf numFmtId="1" fontId="29" fillId="0" borderId="33" xfId="0" applyNumberFormat="1" applyFont="1" applyBorder="1" applyAlignment="1">
      <alignment horizontal="center" vertical="center"/>
    </xf>
    <xf numFmtId="1" fontId="29" fillId="0" borderId="25" xfId="0" applyNumberFormat="1" applyFont="1" applyBorder="1" applyAlignment="1">
      <alignment horizontal="center" vertical="center"/>
    </xf>
    <xf numFmtId="1" fontId="29" fillId="0" borderId="25" xfId="0" applyNumberFormat="1" applyFont="1" applyBorder="1" applyAlignment="1">
      <alignment horizontal="center"/>
    </xf>
    <xf numFmtId="1" fontId="31" fillId="0" borderId="25" xfId="0" applyNumberFormat="1" applyFont="1" applyBorder="1" applyAlignment="1">
      <alignment horizontal="center" vertical="center"/>
    </xf>
    <xf numFmtId="1" fontId="30" fillId="0" borderId="25" xfId="0" applyNumberFormat="1" applyFont="1" applyBorder="1" applyAlignment="1">
      <alignment horizontal="center" vertical="center"/>
    </xf>
    <xf numFmtId="1" fontId="29" fillId="0" borderId="32" xfId="0" applyNumberFormat="1" applyFont="1" applyBorder="1" applyAlignment="1">
      <alignment horizontal="center" vertical="center" wrapText="1"/>
    </xf>
    <xf numFmtId="1" fontId="29" fillId="0" borderId="31" xfId="0" applyNumberFormat="1" applyFont="1" applyBorder="1" applyAlignment="1">
      <alignment horizontal="center" vertical="center" wrapText="1"/>
    </xf>
    <xf numFmtId="1" fontId="29" fillId="0" borderId="34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0" fontId="25" fillId="6" borderId="30" xfId="0" applyFont="1" applyFill="1" applyBorder="1" applyAlignment="1">
      <alignment horizontal="center" vertical="center"/>
    </xf>
    <xf numFmtId="1" fontId="29" fillId="0" borderId="30" xfId="0" applyNumberFormat="1" applyFont="1" applyBorder="1" applyAlignment="1">
      <alignment horizontal="center" wrapText="1"/>
    </xf>
    <xf numFmtId="1" fontId="29" fillId="0" borderId="29" xfId="0" applyNumberFormat="1" applyFont="1" applyBorder="1" applyAlignment="1">
      <alignment horizontal="center" wrapText="1"/>
    </xf>
    <xf numFmtId="1" fontId="29" fillId="0" borderId="35" xfId="0" applyNumberFormat="1" applyFont="1" applyBorder="1" applyAlignment="1">
      <alignment horizontal="center"/>
    </xf>
    <xf numFmtId="1" fontId="29" fillId="0" borderId="29" xfId="0" applyNumberFormat="1" applyFont="1" applyBorder="1" applyAlignment="1">
      <alignment horizontal="center"/>
    </xf>
    <xf numFmtId="1" fontId="15" fillId="3" borderId="0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>
      <alignment vertical="center"/>
    </xf>
    <xf numFmtId="1" fontId="29" fillId="0" borderId="4" xfId="0" applyNumberFormat="1" applyFont="1" applyBorder="1" applyAlignment="1">
      <alignment horizontal="center" wrapText="1"/>
    </xf>
    <xf numFmtId="1" fontId="29" fillId="0" borderId="25" xfId="0" applyNumberFormat="1" applyFont="1" applyBorder="1" applyAlignment="1">
      <alignment horizontal="center" wrapText="1"/>
    </xf>
    <xf numFmtId="1" fontId="29" fillId="0" borderId="33" xfId="0" applyNumberFormat="1" applyFont="1" applyBorder="1" applyAlignment="1">
      <alignment horizontal="center"/>
    </xf>
    <xf numFmtId="0" fontId="25" fillId="0" borderId="22" xfId="0" applyFont="1" applyBorder="1" applyAlignment="1">
      <alignment horizontal="center" vertical="center"/>
    </xf>
    <xf numFmtId="1" fontId="29" fillId="0" borderId="21" xfId="0" applyNumberFormat="1" applyFont="1" applyBorder="1" applyAlignment="1">
      <alignment horizontal="center" wrapText="1"/>
    </xf>
    <xf numFmtId="1" fontId="29" fillId="0" borderId="22" xfId="0" applyNumberFormat="1" applyFont="1" applyBorder="1" applyAlignment="1">
      <alignment horizontal="center" wrapText="1"/>
    </xf>
    <xf numFmtId="1" fontId="29" fillId="0" borderId="36" xfId="0" applyNumberFormat="1" applyFont="1" applyBorder="1" applyAlignment="1">
      <alignment horizontal="center"/>
    </xf>
    <xf numFmtId="1" fontId="29" fillId="0" borderId="22" xfId="0" applyNumberFormat="1" applyFont="1" applyBorder="1" applyAlignment="1">
      <alignment horizontal="center"/>
    </xf>
    <xf numFmtId="0" fontId="25" fillId="5" borderId="24" xfId="0" applyFont="1" applyFill="1" applyBorder="1" applyAlignment="1">
      <alignment horizontal="center" vertical="center"/>
    </xf>
    <xf numFmtId="1" fontId="26" fillId="5" borderId="24" xfId="0" applyNumberFormat="1" applyFont="1" applyFill="1" applyBorder="1" applyAlignment="1">
      <alignment horizontal="center" vertical="center"/>
    </xf>
    <xf numFmtId="1" fontId="26" fillId="5" borderId="37" xfId="0" applyNumberFormat="1" applyFont="1" applyFill="1" applyBorder="1" applyAlignment="1">
      <alignment horizontal="center" vertical="center"/>
    </xf>
    <xf numFmtId="1" fontId="27" fillId="0" borderId="4" xfId="0" applyNumberFormat="1" applyFont="1" applyBorder="1" applyAlignment="1">
      <alignment horizontal="center" vertical="center"/>
    </xf>
    <xf numFmtId="1" fontId="27" fillId="0" borderId="4" xfId="3" applyNumberFormat="1" applyFont="1" applyFill="1" applyBorder="1" applyAlignment="1">
      <alignment horizontal="center" vertical="center"/>
    </xf>
    <xf numFmtId="1" fontId="27" fillId="0" borderId="25" xfId="3" applyNumberFormat="1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1" fontId="27" fillId="0" borderId="38" xfId="0" applyNumberFormat="1" applyFont="1" applyBorder="1" applyAlignment="1">
      <alignment horizontal="center" vertical="center"/>
    </xf>
    <xf numFmtId="1" fontId="27" fillId="0" borderId="32" xfId="3" applyNumberFormat="1" applyFont="1" applyFill="1" applyBorder="1" applyAlignment="1">
      <alignment horizontal="center" vertical="center"/>
    </xf>
    <xf numFmtId="1" fontId="27" fillId="0" borderId="31" xfId="3" applyNumberFormat="1" applyFont="1" applyFill="1" applyBorder="1" applyAlignment="1">
      <alignment horizontal="center" vertical="center"/>
    </xf>
    <xf numFmtId="0" fontId="25" fillId="5" borderId="39" xfId="0" applyFont="1" applyFill="1" applyBorder="1" applyAlignment="1">
      <alignment horizontal="center" vertical="center"/>
    </xf>
    <xf numFmtId="1" fontId="26" fillId="5" borderId="39" xfId="0" applyNumberFormat="1" applyFont="1" applyFill="1" applyBorder="1" applyAlignment="1">
      <alignment horizontal="center" vertical="center"/>
    </xf>
    <xf numFmtId="1" fontId="26" fillId="5" borderId="40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1" fontId="26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 vertical="top" wrapText="1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0" fontId="32" fillId="3" borderId="0" xfId="0" applyFont="1" applyFill="1"/>
    <xf numFmtId="0" fontId="11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wrapText="1"/>
    </xf>
    <xf numFmtId="0" fontId="9" fillId="3" borderId="0" xfId="0" applyFont="1" applyFill="1" applyAlignment="1" applyProtection="1">
      <alignment horizontal="left" vertical="top" wrapText="1"/>
      <protection locked="0"/>
    </xf>
    <xf numFmtId="0" fontId="35" fillId="0" borderId="49" xfId="0" applyFont="1" applyBorder="1" applyAlignment="1">
      <alignment horizontal="center" vertical="center"/>
    </xf>
    <xf numFmtId="9" fontId="35" fillId="3" borderId="25" xfId="2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0" fontId="18" fillId="4" borderId="51" xfId="0" applyFont="1" applyFill="1" applyBorder="1" applyAlignment="1">
      <alignment horizontal="center" vertical="center"/>
    </xf>
    <xf numFmtId="0" fontId="18" fillId="4" borderId="52" xfId="0" applyFont="1" applyFill="1" applyBorder="1" applyAlignment="1">
      <alignment horizontal="center" vertical="center"/>
    </xf>
    <xf numFmtId="0" fontId="19" fillId="4" borderId="53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9" fillId="4" borderId="54" xfId="0" applyFont="1" applyFill="1" applyBorder="1" applyAlignment="1">
      <alignment horizontal="center" vertical="center"/>
    </xf>
    <xf numFmtId="1" fontId="23" fillId="5" borderId="56" xfId="0" applyNumberFormat="1" applyFont="1" applyFill="1" applyBorder="1" applyAlignment="1">
      <alignment horizontal="center" vertical="center"/>
    </xf>
    <xf numFmtId="1" fontId="23" fillId="0" borderId="45" xfId="0" applyNumberFormat="1" applyFont="1" applyBorder="1" applyAlignment="1">
      <alignment horizontal="center" vertical="center"/>
    </xf>
    <xf numFmtId="1" fontId="23" fillId="0" borderId="59" xfId="0" applyNumberFormat="1" applyFont="1" applyBorder="1" applyAlignment="1">
      <alignment horizontal="center" vertical="center"/>
    </xf>
    <xf numFmtId="1" fontId="26" fillId="4" borderId="60" xfId="0" applyNumberFormat="1" applyFont="1" applyFill="1" applyBorder="1" applyAlignment="1">
      <alignment horizontal="center" vertical="center"/>
    </xf>
    <xf numFmtId="1" fontId="27" fillId="6" borderId="61" xfId="3" applyNumberFormat="1" applyFont="1" applyFill="1" applyBorder="1" applyAlignment="1">
      <alignment horizontal="center" vertical="center"/>
    </xf>
    <xf numFmtId="0" fontId="29" fillId="0" borderId="61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9" fillId="0" borderId="62" xfId="0" applyFont="1" applyBorder="1" applyAlignment="1">
      <alignment horizontal="center"/>
    </xf>
    <xf numFmtId="1" fontId="29" fillId="6" borderId="61" xfId="0" applyNumberFormat="1" applyFont="1" applyFill="1" applyBorder="1" applyAlignment="1">
      <alignment horizontal="center" vertical="center" wrapText="1"/>
    </xf>
    <xf numFmtId="1" fontId="29" fillId="0" borderId="45" xfId="0" applyNumberFormat="1" applyFont="1" applyBorder="1" applyAlignment="1">
      <alignment horizontal="center"/>
    </xf>
    <xf numFmtId="1" fontId="30" fillId="0" borderId="45" xfId="0" applyNumberFormat="1" applyFont="1" applyBorder="1" applyAlignment="1">
      <alignment horizontal="center"/>
    </xf>
    <xf numFmtId="1" fontId="29" fillId="0" borderId="62" xfId="0" applyNumberFormat="1" applyFont="1" applyBorder="1" applyAlignment="1">
      <alignment horizontal="center"/>
    </xf>
    <xf numFmtId="1" fontId="29" fillId="0" borderId="61" xfId="0" applyNumberFormat="1" applyFont="1" applyBorder="1" applyAlignment="1">
      <alignment horizontal="center"/>
    </xf>
    <xf numFmtId="1" fontId="29" fillId="0" borderId="59" xfId="0" applyNumberFormat="1" applyFont="1" applyBorder="1" applyAlignment="1">
      <alignment horizontal="center"/>
    </xf>
    <xf numFmtId="1" fontId="26" fillId="5" borderId="63" xfId="0" applyNumberFormat="1" applyFont="1" applyFill="1" applyBorder="1" applyAlignment="1">
      <alignment horizontal="center" vertical="center"/>
    </xf>
    <xf numFmtId="1" fontId="27" fillId="0" borderId="45" xfId="3" applyNumberFormat="1" applyFont="1" applyFill="1" applyBorder="1" applyAlignment="1">
      <alignment horizontal="center" vertical="center"/>
    </xf>
    <xf numFmtId="1" fontId="27" fillId="0" borderId="62" xfId="3" applyNumberFormat="1" applyFont="1" applyFill="1" applyBorder="1" applyAlignment="1">
      <alignment horizontal="center" vertical="center"/>
    </xf>
    <xf numFmtId="1" fontId="26" fillId="5" borderId="66" xfId="0" applyNumberFormat="1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 wrapText="1"/>
    </xf>
    <xf numFmtId="0" fontId="0" fillId="0" borderId="0" xfId="0" applyProtection="1">
      <protection locked="0" hidden="1"/>
    </xf>
    <xf numFmtId="0" fontId="10" fillId="0" borderId="0" xfId="0" applyFont="1"/>
    <xf numFmtId="14" fontId="8" fillId="0" borderId="5" xfId="0" applyNumberFormat="1" applyFont="1" applyBorder="1" applyAlignment="1" applyProtection="1">
      <alignment horizontal="center" vertical="center" wrapText="1"/>
      <protection locked="0"/>
    </xf>
    <xf numFmtId="14" fontId="8" fillId="0" borderId="6" xfId="0" applyNumberFormat="1" applyFont="1" applyBorder="1" applyAlignment="1" applyProtection="1">
      <alignment horizontal="center" vertical="center" wrapText="1"/>
      <protection locked="0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0" fillId="5" borderId="25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24" fillId="0" borderId="0" xfId="5" applyFont="1" applyAlignment="1">
      <alignment vertical="center"/>
    </xf>
    <xf numFmtId="0" fontId="41" fillId="0" borderId="0" xfId="5" applyFont="1"/>
    <xf numFmtId="165" fontId="41" fillId="3" borderId="0" xfId="5" applyNumberFormat="1" applyFont="1" applyFill="1"/>
    <xf numFmtId="165" fontId="42" fillId="8" borderId="0" xfId="5" applyNumberFormat="1" applyFont="1" applyFill="1"/>
    <xf numFmtId="0" fontId="30" fillId="0" borderId="0" xfId="6" applyAlignment="1">
      <alignment horizontal="left"/>
    </xf>
    <xf numFmtId="0" fontId="24" fillId="0" borderId="0" xfId="5" applyFont="1"/>
    <xf numFmtId="0" fontId="30" fillId="8" borderId="0" xfId="6" applyFill="1"/>
    <xf numFmtId="0" fontId="30" fillId="8" borderId="0" xfId="6" applyFill="1" applyAlignment="1">
      <alignment horizontal="left"/>
    </xf>
    <xf numFmtId="165" fontId="18" fillId="0" borderId="49" xfId="5" applyNumberFormat="1" applyFont="1" applyBorder="1" applyAlignment="1">
      <alignment vertical="center"/>
    </xf>
    <xf numFmtId="165" fontId="44" fillId="3" borderId="25" xfId="5" applyNumberFormat="1" applyFont="1" applyFill="1" applyBorder="1" applyAlignment="1">
      <alignment vertical="center"/>
    </xf>
    <xf numFmtId="165" fontId="44" fillId="3" borderId="33" xfId="5" applyNumberFormat="1" applyFont="1" applyFill="1" applyBorder="1" applyAlignment="1">
      <alignment vertical="center"/>
    </xf>
    <xf numFmtId="165" fontId="18" fillId="5" borderId="49" xfId="5" applyNumberFormat="1" applyFont="1" applyFill="1" applyBorder="1" applyAlignment="1">
      <alignment vertical="center"/>
    </xf>
    <xf numFmtId="165" fontId="44" fillId="5" borderId="25" xfId="5" applyNumberFormat="1" applyFont="1" applyFill="1" applyBorder="1" applyAlignment="1">
      <alignment vertical="center"/>
    </xf>
    <xf numFmtId="165" fontId="44" fillId="5" borderId="33" xfId="5" applyNumberFormat="1" applyFont="1" applyFill="1" applyBorder="1" applyAlignment="1">
      <alignment vertical="center"/>
    </xf>
    <xf numFmtId="165" fontId="44" fillId="5" borderId="71" xfId="5" applyNumberFormat="1" applyFont="1" applyFill="1" applyBorder="1" applyAlignment="1">
      <alignment vertical="center"/>
    </xf>
    <xf numFmtId="165" fontId="45" fillId="2" borderId="25" xfId="5" applyNumberFormat="1" applyFont="1" applyFill="1" applyBorder="1" applyAlignment="1">
      <alignment vertical="center"/>
    </xf>
    <xf numFmtId="165" fontId="45" fillId="2" borderId="49" xfId="5" applyNumberFormat="1" applyFont="1" applyFill="1" applyBorder="1" applyAlignment="1">
      <alignment vertical="center"/>
    </xf>
    <xf numFmtId="165" fontId="46" fillId="2" borderId="25" xfId="5" applyNumberFormat="1" applyFont="1" applyFill="1" applyBorder="1" applyAlignment="1">
      <alignment vertical="center"/>
    </xf>
    <xf numFmtId="165" fontId="46" fillId="2" borderId="33" xfId="5" applyNumberFormat="1" applyFont="1" applyFill="1" applyBorder="1" applyAlignment="1">
      <alignment vertical="center"/>
    </xf>
    <xf numFmtId="165" fontId="46" fillId="2" borderId="71" xfId="5" applyNumberFormat="1" applyFont="1" applyFill="1" applyBorder="1" applyAlignment="1">
      <alignment vertical="center"/>
    </xf>
    <xf numFmtId="0" fontId="45" fillId="7" borderId="25" xfId="5" applyFont="1" applyFill="1" applyBorder="1" applyAlignment="1">
      <alignment horizontal="center" vertical="center"/>
    </xf>
    <xf numFmtId="0" fontId="45" fillId="7" borderId="49" xfId="5" applyFont="1" applyFill="1" applyBorder="1" applyAlignment="1">
      <alignment horizontal="center" vertical="center"/>
    </xf>
    <xf numFmtId="0" fontId="43" fillId="7" borderId="25" xfId="5" applyFont="1" applyFill="1" applyBorder="1" applyAlignment="1">
      <alignment horizontal="center" vertical="center"/>
    </xf>
    <xf numFmtId="0" fontId="43" fillId="7" borderId="33" xfId="5" applyFont="1" applyFill="1" applyBorder="1" applyAlignment="1">
      <alignment horizontal="center" vertical="center"/>
    </xf>
    <xf numFmtId="0" fontId="51" fillId="10" borderId="25" xfId="5" applyFont="1" applyFill="1" applyBorder="1" applyAlignment="1">
      <alignment horizontal="center" vertical="center"/>
    </xf>
    <xf numFmtId="0" fontId="51" fillId="10" borderId="4" xfId="5" applyFont="1" applyFill="1" applyBorder="1" applyAlignment="1">
      <alignment horizontal="center" vertical="center"/>
    </xf>
    <xf numFmtId="0" fontId="51" fillId="10" borderId="33" xfId="5" applyFont="1" applyFill="1" applyBorder="1" applyAlignment="1">
      <alignment horizontal="center" vertical="center"/>
    </xf>
    <xf numFmtId="0" fontId="38" fillId="10" borderId="25" xfId="5" applyFont="1" applyFill="1" applyBorder="1" applyAlignment="1">
      <alignment horizontal="center" vertical="center"/>
    </xf>
    <xf numFmtId="165" fontId="46" fillId="2" borderId="25" xfId="5" applyNumberFormat="1" applyFont="1" applyFill="1" applyBorder="1" applyAlignment="1">
      <alignment horizontal="center" vertical="center"/>
    </xf>
    <xf numFmtId="165" fontId="46" fillId="2" borderId="4" xfId="5" applyNumberFormat="1" applyFont="1" applyFill="1" applyBorder="1" applyAlignment="1">
      <alignment horizontal="center" vertical="center"/>
    </xf>
    <xf numFmtId="165" fontId="46" fillId="2" borderId="33" xfId="5" applyNumberFormat="1" applyFont="1" applyFill="1" applyBorder="1" applyAlignment="1">
      <alignment horizontal="center" vertical="center"/>
    </xf>
    <xf numFmtId="165" fontId="13" fillId="2" borderId="25" xfId="5" applyNumberFormat="1" applyFont="1" applyFill="1" applyBorder="1" applyAlignment="1">
      <alignment horizontal="center" vertical="center"/>
    </xf>
    <xf numFmtId="165" fontId="30" fillId="3" borderId="25" xfId="5" applyNumberFormat="1" applyFill="1" applyBorder="1" applyAlignment="1">
      <alignment horizontal="center" vertical="center"/>
    </xf>
    <xf numFmtId="165" fontId="30" fillId="3" borderId="4" xfId="5" applyNumberFormat="1" applyFill="1" applyBorder="1" applyAlignment="1">
      <alignment horizontal="center" vertical="center"/>
    </xf>
    <xf numFmtId="165" fontId="30" fillId="3" borderId="33" xfId="5" applyNumberFormat="1" applyFill="1" applyBorder="1" applyAlignment="1">
      <alignment horizontal="center" vertical="center"/>
    </xf>
    <xf numFmtId="165" fontId="10" fillId="3" borderId="25" xfId="5" applyNumberFormat="1" applyFont="1" applyFill="1" applyBorder="1" applyAlignment="1">
      <alignment horizontal="center" vertical="center"/>
    </xf>
    <xf numFmtId="165" fontId="10" fillId="0" borderId="25" xfId="5" applyNumberFormat="1" applyFont="1" applyBorder="1" applyAlignment="1">
      <alignment horizontal="center" vertical="center"/>
    </xf>
    <xf numFmtId="165" fontId="30" fillId="5" borderId="25" xfId="5" applyNumberFormat="1" applyFill="1" applyBorder="1" applyAlignment="1">
      <alignment horizontal="center" vertical="center"/>
    </xf>
    <xf numFmtId="165" fontId="30" fillId="5" borderId="71" xfId="5" applyNumberFormat="1" applyFill="1" applyBorder="1" applyAlignment="1">
      <alignment horizontal="center" vertical="center"/>
    </xf>
    <xf numFmtId="165" fontId="30" fillId="5" borderId="4" xfId="5" applyNumberFormat="1" applyFill="1" applyBorder="1" applyAlignment="1">
      <alignment horizontal="center" vertical="center"/>
    </xf>
    <xf numFmtId="165" fontId="30" fillId="5" borderId="33" xfId="5" applyNumberFormat="1" applyFill="1" applyBorder="1" applyAlignment="1">
      <alignment horizontal="center" vertical="center"/>
    </xf>
    <xf numFmtId="165" fontId="10" fillId="5" borderId="25" xfId="5" applyNumberFormat="1" applyFont="1" applyFill="1" applyBorder="1" applyAlignment="1">
      <alignment horizontal="center" vertical="center"/>
    </xf>
    <xf numFmtId="165" fontId="44" fillId="3" borderId="25" xfId="5" applyNumberFormat="1" applyFont="1" applyFill="1" applyBorder="1" applyAlignment="1">
      <alignment horizontal="center" vertical="center"/>
    </xf>
    <xf numFmtId="165" fontId="44" fillId="3" borderId="4" xfId="5" applyNumberFormat="1" applyFont="1" applyFill="1" applyBorder="1" applyAlignment="1">
      <alignment horizontal="center" vertical="center"/>
    </xf>
    <xf numFmtId="165" fontId="44" fillId="3" borderId="33" xfId="5" applyNumberFormat="1" applyFont="1" applyFill="1" applyBorder="1" applyAlignment="1">
      <alignment horizontal="center" vertical="center"/>
    </xf>
    <xf numFmtId="0" fontId="24" fillId="0" borderId="0" xfId="6" applyFont="1"/>
    <xf numFmtId="0" fontId="41" fillId="8" borderId="0" xfId="6" applyFont="1" applyFill="1" applyAlignment="1">
      <alignment vertical="center"/>
    </xf>
    <xf numFmtId="165" fontId="44" fillId="8" borderId="0" xfId="5" applyNumberFormat="1" applyFont="1" applyFill="1" applyAlignment="1">
      <alignment vertical="center"/>
    </xf>
    <xf numFmtId="165" fontId="44" fillId="3" borderId="0" xfId="5" applyNumberFormat="1" applyFont="1" applyFill="1" applyAlignment="1">
      <alignment vertical="center"/>
    </xf>
    <xf numFmtId="0" fontId="44" fillId="0" borderId="0" xfId="5" applyFont="1" applyAlignment="1">
      <alignment vertical="center"/>
    </xf>
    <xf numFmtId="0" fontId="44" fillId="0" borderId="0" xfId="5" applyFont="1"/>
    <xf numFmtId="0" fontId="41" fillId="8" borderId="0" xfId="6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horizontal="center"/>
    </xf>
    <xf numFmtId="0" fontId="54" fillId="0" borderId="0" xfId="0" applyFont="1"/>
    <xf numFmtId="0" fontId="5" fillId="5" borderId="29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3" fontId="11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13" fillId="5" borderId="61" xfId="0" applyFont="1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3" fontId="11" fillId="0" borderId="45" xfId="0" applyNumberFormat="1" applyFont="1" applyBorder="1" applyAlignment="1">
      <alignment horizontal="center" vertical="center"/>
    </xf>
    <xf numFmtId="0" fontId="5" fillId="5" borderId="73" xfId="0" applyFont="1" applyFill="1" applyBorder="1" applyAlignment="1">
      <alignment horizontal="center" vertical="center"/>
    </xf>
    <xf numFmtId="3" fontId="55" fillId="5" borderId="31" xfId="0" applyNumberFormat="1" applyFont="1" applyFill="1" applyBorder="1" applyAlignment="1">
      <alignment horizontal="center" vertical="center"/>
    </xf>
    <xf numFmtId="3" fontId="5" fillId="5" borderId="31" xfId="0" applyNumberFormat="1" applyFont="1" applyFill="1" applyBorder="1" applyAlignment="1">
      <alignment horizontal="center" vertical="center"/>
    </xf>
    <xf numFmtId="3" fontId="5" fillId="5" borderId="6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8" fillId="0" borderId="0" xfId="0" applyFont="1" applyAlignment="1" applyProtection="1">
      <alignment horizontal="center" vertical="center" wrapText="1"/>
      <protection locked="0" hidden="1"/>
    </xf>
    <xf numFmtId="0" fontId="59" fillId="0" borderId="0" xfId="0" applyFont="1" applyAlignment="1" applyProtection="1">
      <alignment horizontal="center" vertical="center" wrapText="1"/>
      <protection locked="0" hidden="1"/>
    </xf>
    <xf numFmtId="0" fontId="5" fillId="2" borderId="81" xfId="0" applyFont="1" applyFill="1" applyBorder="1" applyAlignment="1" applyProtection="1">
      <alignment horizontal="center" vertical="center" wrapText="1"/>
      <protection locked="0" hidden="1"/>
    </xf>
    <xf numFmtId="0" fontId="61" fillId="2" borderId="82" xfId="0" applyFont="1" applyFill="1" applyBorder="1" applyAlignment="1" applyProtection="1">
      <alignment horizontal="center" vertical="center" wrapText="1"/>
      <protection locked="0" hidden="1"/>
    </xf>
    <xf numFmtId="0" fontId="13" fillId="2" borderId="82" xfId="0" applyFont="1" applyFill="1" applyBorder="1" applyAlignment="1" applyProtection="1">
      <alignment horizontal="center" vertical="center" wrapText="1"/>
      <protection locked="0" hidden="1"/>
    </xf>
    <xf numFmtId="0" fontId="10" fillId="5" borderId="82" xfId="0" applyFont="1" applyFill="1" applyBorder="1" applyAlignment="1" applyProtection="1">
      <alignment horizontal="center" vertical="center" wrapText="1"/>
      <protection locked="0" hidden="1"/>
    </xf>
    <xf numFmtId="0" fontId="13" fillId="5" borderId="68" xfId="0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 hidden="1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 wrapText="1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14" fontId="0" fillId="0" borderId="25" xfId="0" applyNumberFormat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 wrapText="1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 wrapText="1"/>
      <protection locked="0"/>
    </xf>
    <xf numFmtId="14" fontId="0" fillId="0" borderId="82" xfId="0" applyNumberFormat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0" fontId="63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6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0" fontId="10" fillId="0" borderId="0" xfId="4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7" fillId="2" borderId="84" xfId="0" applyFont="1" applyFill="1" applyBorder="1" applyAlignment="1" applyProtection="1">
      <alignment horizontal="center" vertical="center" wrapText="1"/>
      <protection locked="0"/>
    </xf>
    <xf numFmtId="0" fontId="7" fillId="2" borderId="85" xfId="0" applyFont="1" applyFill="1" applyBorder="1" applyAlignment="1" applyProtection="1">
      <alignment horizontal="center" vertical="center" wrapText="1"/>
      <protection locked="0"/>
    </xf>
    <xf numFmtId="0" fontId="7" fillId="2" borderId="85" xfId="0" applyFont="1" applyFill="1" applyBorder="1" applyAlignment="1" applyProtection="1">
      <alignment horizontal="center" vertical="center"/>
      <protection locked="0"/>
    </xf>
    <xf numFmtId="0" fontId="65" fillId="2" borderId="86" xfId="0" applyFont="1" applyFill="1" applyBorder="1" applyAlignment="1" applyProtection="1">
      <alignment horizontal="center" vertical="center"/>
      <protection locked="0"/>
    </xf>
    <xf numFmtId="0" fontId="66" fillId="0" borderId="0" xfId="0" applyFont="1" applyAlignment="1">
      <alignment horizontal="center" vertical="center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66" fillId="0" borderId="61" xfId="4" applyFont="1" applyBorder="1" applyAlignment="1">
      <alignment horizontal="center" vertical="center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66" fillId="0" borderId="45" xfId="4" applyFont="1" applyBorder="1" applyAlignment="1">
      <alignment horizontal="center" vertical="center"/>
    </xf>
    <xf numFmtId="0" fontId="8" fillId="0" borderId="89" xfId="0" applyFont="1" applyBorder="1" applyAlignment="1" applyProtection="1">
      <alignment horizontal="center" vertical="center" wrapText="1"/>
      <protection locked="0"/>
    </xf>
    <xf numFmtId="14" fontId="8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66" fillId="0" borderId="62" xfId="4" applyFont="1" applyBorder="1" applyAlignment="1">
      <alignment horizontal="center" vertical="center"/>
    </xf>
    <xf numFmtId="3" fontId="0" fillId="3" borderId="6" xfId="0" applyNumberFormat="1" applyFill="1" applyBorder="1" applyAlignment="1">
      <alignment horizontal="right" vertical="center"/>
    </xf>
    <xf numFmtId="165" fontId="18" fillId="5" borderId="6" xfId="5" applyNumberFormat="1" applyFont="1" applyFill="1" applyBorder="1" applyAlignment="1">
      <alignment horizontal="right" vertical="center"/>
    </xf>
    <xf numFmtId="165" fontId="18" fillId="0" borderId="4" xfId="5" applyNumberFormat="1" applyFont="1" applyBorder="1" applyAlignment="1">
      <alignment vertical="center"/>
    </xf>
    <xf numFmtId="165" fontId="18" fillId="5" borderId="33" xfId="5" applyNumberFormat="1" applyFont="1" applyFill="1" applyBorder="1" applyAlignment="1">
      <alignment vertical="center"/>
    </xf>
    <xf numFmtId="165" fontId="45" fillId="2" borderId="92" xfId="5" applyNumberFormat="1" applyFont="1" applyFill="1" applyBorder="1" applyAlignment="1">
      <alignment vertical="center"/>
    </xf>
    <xf numFmtId="0" fontId="47" fillId="9" borderId="83" xfId="5" applyFont="1" applyFill="1" applyBorder="1" applyAlignment="1">
      <alignment vertical="center"/>
    </xf>
    <xf numFmtId="0" fontId="45" fillId="7" borderId="67" xfId="5" applyFont="1" applyFill="1" applyBorder="1" applyAlignment="1">
      <alignment horizontal="center" vertical="center"/>
    </xf>
    <xf numFmtId="0" fontId="43" fillId="2" borderId="80" xfId="5" applyFont="1" applyFill="1" applyBorder="1" applyAlignment="1">
      <alignment horizontal="center" vertical="center"/>
    </xf>
    <xf numFmtId="165" fontId="45" fillId="2" borderId="96" xfId="5" applyNumberFormat="1" applyFont="1" applyFill="1" applyBorder="1" applyAlignment="1">
      <alignment vertical="center"/>
    </xf>
    <xf numFmtId="0" fontId="30" fillId="3" borderId="80" xfId="5" applyFill="1" applyBorder="1" applyAlignment="1">
      <alignment vertical="center"/>
    </xf>
    <xf numFmtId="3" fontId="0" fillId="3" borderId="3" xfId="0" applyNumberFormat="1" applyFill="1" applyBorder="1" applyAlignment="1">
      <alignment horizontal="right" vertical="center"/>
    </xf>
    <xf numFmtId="0" fontId="43" fillId="5" borderId="80" xfId="5" applyFont="1" applyFill="1" applyBorder="1" applyAlignment="1">
      <alignment horizontal="center" vertical="center"/>
    </xf>
    <xf numFmtId="165" fontId="18" fillId="5" borderId="3" xfId="5" applyNumberFormat="1" applyFont="1" applyFill="1" applyBorder="1" applyAlignment="1">
      <alignment horizontal="right" vertical="center"/>
    </xf>
    <xf numFmtId="0" fontId="30" fillId="3" borderId="81" xfId="5" applyFill="1" applyBorder="1" applyAlignment="1">
      <alignment vertical="center" wrapText="1"/>
    </xf>
    <xf numFmtId="165" fontId="44" fillId="3" borderId="82" xfId="5" applyNumberFormat="1" applyFont="1" applyFill="1" applyBorder="1" applyAlignment="1">
      <alignment vertical="center"/>
    </xf>
    <xf numFmtId="165" fontId="44" fillId="3" borderId="97" xfId="5" applyNumberFormat="1" applyFont="1" applyFill="1" applyBorder="1" applyAlignment="1">
      <alignment vertical="center"/>
    </xf>
    <xf numFmtId="165" fontId="18" fillId="0" borderId="98" xfId="5" applyNumberFormat="1" applyFont="1" applyBorder="1" applyAlignment="1">
      <alignment vertical="center"/>
    </xf>
    <xf numFmtId="165" fontId="18" fillId="0" borderId="97" xfId="5" applyNumberFormat="1" applyFont="1" applyBorder="1" applyAlignment="1">
      <alignment vertical="center"/>
    </xf>
    <xf numFmtId="3" fontId="0" fillId="3" borderId="7" xfId="0" applyNumberFormat="1" applyFill="1" applyBorder="1" applyAlignment="1">
      <alignment horizontal="right" vertical="center"/>
    </xf>
    <xf numFmtId="3" fontId="0" fillId="3" borderId="70" xfId="0" applyNumberFormat="1" applyFill="1" applyBorder="1" applyAlignment="1">
      <alignment horizontal="right" vertical="center"/>
    </xf>
    <xf numFmtId="0" fontId="47" fillId="10" borderId="83" xfId="5" applyFont="1" applyFill="1" applyBorder="1" applyAlignment="1">
      <alignment vertical="center"/>
    </xf>
    <xf numFmtId="0" fontId="38" fillId="10" borderId="67" xfId="5" applyFont="1" applyFill="1" applyBorder="1" applyAlignment="1">
      <alignment horizontal="center" vertical="center"/>
    </xf>
    <xf numFmtId="165" fontId="13" fillId="2" borderId="67" xfId="5" applyNumberFormat="1" applyFont="1" applyFill="1" applyBorder="1" applyAlignment="1">
      <alignment horizontal="center" vertical="center"/>
    </xf>
    <xf numFmtId="165" fontId="10" fillId="0" borderId="67" xfId="5" applyNumberFormat="1" applyFont="1" applyBorder="1" applyAlignment="1">
      <alignment horizontal="center" vertical="center"/>
    </xf>
    <xf numFmtId="0" fontId="43" fillId="5" borderId="80" xfId="5" applyFont="1" applyFill="1" applyBorder="1" applyAlignment="1">
      <alignment horizontal="right" vertical="center"/>
    </xf>
    <xf numFmtId="165" fontId="10" fillId="5" borderId="67" xfId="5" applyNumberFormat="1" applyFont="1" applyFill="1" applyBorder="1" applyAlignment="1">
      <alignment horizontal="center" vertical="center"/>
    </xf>
    <xf numFmtId="0" fontId="44" fillId="3" borderId="80" xfId="5" applyFont="1" applyFill="1" applyBorder="1" applyAlignment="1">
      <alignment vertical="center" wrapText="1"/>
    </xf>
    <xf numFmtId="165" fontId="10" fillId="3" borderId="67" xfId="5" applyNumberFormat="1" applyFont="1" applyFill="1" applyBorder="1" applyAlignment="1">
      <alignment horizontal="center" vertical="center"/>
    </xf>
    <xf numFmtId="0" fontId="24" fillId="5" borderId="99" xfId="5" applyFont="1" applyFill="1" applyBorder="1" applyAlignment="1">
      <alignment horizontal="right" vertical="center"/>
    </xf>
    <xf numFmtId="165" fontId="30" fillId="5" borderId="100" xfId="5" applyNumberFormat="1" applyFill="1" applyBorder="1" applyAlignment="1">
      <alignment horizontal="center" vertical="center"/>
    </xf>
    <xf numFmtId="165" fontId="30" fillId="5" borderId="101" xfId="5" applyNumberFormat="1" applyFill="1" applyBorder="1" applyAlignment="1">
      <alignment horizontal="center" vertical="center"/>
    </xf>
    <xf numFmtId="165" fontId="30" fillId="5" borderId="102" xfId="5" applyNumberFormat="1" applyFill="1" applyBorder="1" applyAlignment="1">
      <alignment horizontal="center" vertical="center"/>
    </xf>
    <xf numFmtId="165" fontId="10" fillId="5" borderId="100" xfId="5" applyNumberFormat="1" applyFont="1" applyFill="1" applyBorder="1" applyAlignment="1">
      <alignment horizontal="center" vertical="center"/>
    </xf>
    <xf numFmtId="165" fontId="10" fillId="5" borderId="103" xfId="5" applyNumberFormat="1" applyFont="1" applyFill="1" applyBorder="1" applyAlignment="1">
      <alignment horizontal="center" vertical="center"/>
    </xf>
    <xf numFmtId="0" fontId="34" fillId="7" borderId="104" xfId="0" applyFont="1" applyFill="1" applyBorder="1" applyAlignment="1" applyProtection="1">
      <alignment vertical="center"/>
      <protection locked="0"/>
    </xf>
    <xf numFmtId="0" fontId="34" fillId="7" borderId="105" xfId="0" applyFont="1" applyFill="1" applyBorder="1" applyAlignment="1" applyProtection="1">
      <alignment vertical="center"/>
      <protection locked="0"/>
    </xf>
    <xf numFmtId="0" fontId="35" fillId="5" borderId="67" xfId="0" applyFont="1" applyFill="1" applyBorder="1" applyAlignment="1">
      <alignment horizontal="center" vertical="center"/>
    </xf>
    <xf numFmtId="0" fontId="35" fillId="5" borderId="98" xfId="0" applyFont="1" applyFill="1" applyBorder="1" applyAlignment="1">
      <alignment horizontal="center" vertical="center"/>
    </xf>
    <xf numFmtId="9" fontId="35" fillId="3" borderId="82" xfId="2" applyFont="1" applyFill="1" applyBorder="1" applyAlignment="1" applyProtection="1">
      <alignment horizontal="center" vertical="center"/>
    </xf>
    <xf numFmtId="0" fontId="35" fillId="5" borderId="82" xfId="0" applyFont="1" applyFill="1" applyBorder="1" applyAlignment="1">
      <alignment horizontal="center" vertical="center"/>
    </xf>
    <xf numFmtId="0" fontId="35" fillId="5" borderId="111" xfId="0" applyFont="1" applyFill="1" applyBorder="1" applyAlignment="1">
      <alignment horizontal="center" vertical="center"/>
    </xf>
    <xf numFmtId="0" fontId="35" fillId="5" borderId="112" xfId="0" applyFont="1" applyFill="1" applyBorder="1" applyAlignment="1">
      <alignment horizontal="center" vertical="center"/>
    </xf>
    <xf numFmtId="0" fontId="35" fillId="5" borderId="68" xfId="0" applyFont="1" applyFill="1" applyBorder="1" applyAlignment="1">
      <alignment horizontal="center" vertical="center"/>
    </xf>
    <xf numFmtId="0" fontId="0" fillId="0" borderId="80" xfId="0" applyBorder="1" applyAlignment="1">
      <alignment horizontal="center" vertical="center" wrapText="1"/>
    </xf>
    <xf numFmtId="0" fontId="10" fillId="5" borderId="6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3" fillId="5" borderId="81" xfId="0" applyFont="1" applyFill="1" applyBorder="1" applyAlignment="1">
      <alignment horizontal="center" vertical="center" wrapText="1"/>
    </xf>
    <xf numFmtId="0" fontId="10" fillId="5" borderId="82" xfId="0" applyFont="1" applyFill="1" applyBorder="1" applyAlignment="1">
      <alignment horizontal="center" vertical="center" wrapText="1"/>
    </xf>
    <xf numFmtId="0" fontId="0" fillId="5" borderId="82" xfId="0" applyFill="1" applyBorder="1" applyAlignment="1">
      <alignment horizontal="center" vertical="center" wrapText="1"/>
    </xf>
    <xf numFmtId="0" fontId="10" fillId="5" borderId="68" xfId="0" applyFont="1" applyFill="1" applyBorder="1" applyAlignment="1">
      <alignment horizontal="center" vertical="center" wrapText="1"/>
    </xf>
    <xf numFmtId="0" fontId="37" fillId="0" borderId="80" xfId="0" applyFont="1" applyBorder="1" applyAlignment="1" applyProtection="1">
      <alignment horizontal="center" vertical="center" wrapText="1"/>
      <protection locked="0"/>
    </xf>
    <xf numFmtId="1" fontId="37" fillId="0" borderId="67" xfId="0" applyNumberFormat="1" applyFont="1" applyBorder="1" applyAlignment="1">
      <alignment horizontal="center" vertical="center" wrapText="1"/>
    </xf>
    <xf numFmtId="0" fontId="37" fillId="0" borderId="81" xfId="0" applyFont="1" applyBorder="1" applyAlignment="1" applyProtection="1">
      <alignment horizontal="center" vertical="center" wrapText="1"/>
      <protection locked="0"/>
    </xf>
    <xf numFmtId="0" fontId="37" fillId="0" borderId="82" xfId="0" applyFont="1" applyBorder="1" applyAlignment="1" applyProtection="1">
      <alignment horizontal="center" vertical="center" wrapText="1"/>
      <protection locked="0"/>
    </xf>
    <xf numFmtId="0" fontId="37" fillId="0" borderId="68" xfId="0" applyFont="1" applyBorder="1" applyAlignment="1" applyProtection="1">
      <alignment horizontal="center" vertical="center" wrapText="1"/>
      <protection locked="0"/>
    </xf>
    <xf numFmtId="0" fontId="13" fillId="2" borderId="84" xfId="0" applyFont="1" applyFill="1" applyBorder="1" applyAlignment="1">
      <alignment horizontal="center" vertical="center" wrapText="1"/>
    </xf>
    <xf numFmtId="0" fontId="13" fillId="2" borderId="86" xfId="0" applyFont="1" applyFill="1" applyBorder="1" applyAlignment="1">
      <alignment horizontal="center" vertical="center"/>
    </xf>
    <xf numFmtId="0" fontId="57" fillId="9" borderId="113" xfId="0" applyFont="1" applyFill="1" applyBorder="1" applyAlignment="1">
      <alignment horizontal="center" vertical="center"/>
    </xf>
    <xf numFmtId="0" fontId="2" fillId="0" borderId="114" xfId="4" applyBorder="1" applyAlignment="1">
      <alignment horizontal="left" vertical="center"/>
    </xf>
    <xf numFmtId="0" fontId="2" fillId="0" borderId="115" xfId="4" applyBorder="1" applyAlignment="1">
      <alignment horizontal="left" vertical="center"/>
    </xf>
    <xf numFmtId="0" fontId="2" fillId="0" borderId="115" xfId="4" applyFill="1" applyBorder="1" applyAlignment="1">
      <alignment horizontal="left" vertical="center"/>
    </xf>
    <xf numFmtId="0" fontId="2" fillId="0" borderId="116" xfId="4" applyBorder="1" applyAlignment="1">
      <alignment horizontal="left" vertical="center"/>
    </xf>
    <xf numFmtId="0" fontId="13" fillId="0" borderId="0" xfId="0" applyFont="1" applyAlignment="1">
      <alignment vertical="center"/>
    </xf>
    <xf numFmtId="0" fontId="6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11" borderId="25" xfId="0" applyFont="1" applyFill="1" applyBorder="1" applyAlignment="1">
      <alignment horizontal="center" vertical="center" wrapText="1"/>
    </xf>
    <xf numFmtId="0" fontId="68" fillId="12" borderId="25" xfId="0" applyFont="1" applyFill="1" applyBorder="1" applyAlignment="1">
      <alignment horizontal="center" vertical="center" wrapText="1"/>
    </xf>
    <xf numFmtId="0" fontId="10" fillId="0" borderId="82" xfId="0" applyFont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top" wrapText="1"/>
    </xf>
    <xf numFmtId="0" fontId="20" fillId="5" borderId="55" xfId="0" applyFont="1" applyFill="1" applyBorder="1" applyAlignment="1">
      <alignment horizontal="center" vertical="center" wrapText="1"/>
    </xf>
    <xf numFmtId="0" fontId="24" fillId="5" borderId="57" xfId="0" applyFont="1" applyFill="1" applyBorder="1" applyAlignment="1">
      <alignment horizontal="center" vertical="center" wrapText="1"/>
    </xf>
    <xf numFmtId="0" fontId="24" fillId="5" borderId="58" xfId="0" applyFont="1" applyFill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34" fillId="7" borderId="105" xfId="0" applyFont="1" applyFill="1" applyBorder="1" applyAlignment="1" applyProtection="1">
      <alignment horizontal="left" vertical="center"/>
      <protection locked="0"/>
    </xf>
    <xf numFmtId="0" fontId="34" fillId="7" borderId="106" xfId="0" applyFont="1" applyFill="1" applyBorder="1" applyAlignment="1" applyProtection="1">
      <alignment horizontal="center" vertical="center"/>
      <protection locked="0"/>
    </xf>
    <xf numFmtId="0" fontId="34" fillId="7" borderId="105" xfId="0" applyFont="1" applyFill="1" applyBorder="1" applyAlignment="1" applyProtection="1">
      <alignment horizontal="center" vertical="center"/>
      <protection locked="0"/>
    </xf>
    <xf numFmtId="0" fontId="34" fillId="7" borderId="107" xfId="0" applyFont="1" applyFill="1" applyBorder="1" applyAlignment="1" applyProtection="1">
      <alignment horizontal="center" vertical="center"/>
      <protection locked="0"/>
    </xf>
    <xf numFmtId="0" fontId="0" fillId="5" borderId="80" xfId="0" applyFill="1" applyBorder="1" applyAlignment="1" applyProtection="1">
      <alignment horizontal="center" vertical="center"/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5" borderId="43" xfId="0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3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7" xfId="0" applyFill="1" applyBorder="1" applyAlignment="1" applyProtection="1">
      <alignment horizontal="center" vertical="center"/>
      <protection locked="0"/>
    </xf>
    <xf numFmtId="0" fontId="0" fillId="5" borderId="44" xfId="0" applyFill="1" applyBorder="1" applyAlignment="1" applyProtection="1">
      <alignment horizontal="center" vertical="center"/>
      <protection locked="0"/>
    </xf>
    <xf numFmtId="0" fontId="32" fillId="5" borderId="96" xfId="0" applyFont="1" applyFill="1" applyBorder="1" applyAlignment="1" applyProtection="1">
      <alignment horizontal="center" vertical="center" wrapText="1"/>
      <protection locked="0"/>
    </xf>
    <xf numFmtId="0" fontId="32" fillId="5" borderId="69" xfId="0" applyFont="1" applyFill="1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top" wrapText="1"/>
      <protection locked="0"/>
    </xf>
    <xf numFmtId="0" fontId="0" fillId="5" borderId="109" xfId="0" applyFill="1" applyBorder="1" applyAlignment="1" applyProtection="1">
      <alignment horizontal="center" vertical="center" wrapText="1"/>
      <protection locked="0"/>
    </xf>
    <xf numFmtId="0" fontId="0" fillId="5" borderId="110" xfId="0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>
      <alignment horizontal="left" vertical="center" wrapText="1"/>
    </xf>
    <xf numFmtId="0" fontId="36" fillId="5" borderId="77" xfId="0" applyFont="1" applyFill="1" applyBorder="1" applyAlignment="1">
      <alignment horizontal="center" vertical="center" wrapText="1"/>
    </xf>
    <xf numFmtId="0" fontId="36" fillId="5" borderId="78" xfId="0" applyFont="1" applyFill="1" applyBorder="1" applyAlignment="1">
      <alignment horizontal="center" vertical="center" wrapText="1"/>
    </xf>
    <xf numFmtId="0" fontId="36" fillId="5" borderId="79" xfId="0" applyFont="1" applyFill="1" applyBorder="1" applyAlignment="1">
      <alignment horizontal="center" vertical="center" wrapText="1"/>
    </xf>
    <xf numFmtId="0" fontId="39" fillId="5" borderId="80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67" xfId="0" applyFont="1" applyFill="1" applyBorder="1" applyAlignment="1">
      <alignment horizontal="center" vertical="center" wrapText="1"/>
    </xf>
    <xf numFmtId="0" fontId="48" fillId="9" borderId="93" xfId="5" applyFont="1" applyFill="1" applyBorder="1" applyAlignment="1">
      <alignment horizontal="center" vertical="center"/>
    </xf>
    <xf numFmtId="0" fontId="48" fillId="9" borderId="94" xfId="5" applyFont="1" applyFill="1" applyBorder="1" applyAlignment="1">
      <alignment horizontal="center" vertical="center"/>
    </xf>
    <xf numFmtId="0" fontId="48" fillId="9" borderId="95" xfId="5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48" fillId="10" borderId="93" xfId="5" applyFont="1" applyFill="1" applyBorder="1" applyAlignment="1">
      <alignment horizontal="center" vertical="center"/>
    </xf>
    <xf numFmtId="0" fontId="48" fillId="10" borderId="94" xfId="5" applyFont="1" applyFill="1" applyBorder="1" applyAlignment="1">
      <alignment horizontal="center" vertical="center"/>
    </xf>
    <xf numFmtId="0" fontId="48" fillId="10" borderId="95" xfId="5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7" borderId="74" xfId="0" applyFont="1" applyFill="1" applyBorder="1" applyAlignment="1">
      <alignment horizontal="center" vertical="center"/>
    </xf>
    <xf numFmtId="0" fontId="17" fillId="7" borderId="75" xfId="0" applyFont="1" applyFill="1" applyBorder="1" applyAlignment="1">
      <alignment horizontal="center" vertical="center"/>
    </xf>
    <xf numFmtId="0" fontId="17" fillId="7" borderId="76" xfId="0" applyFont="1" applyFill="1" applyBorder="1" applyAlignment="1">
      <alignment horizontal="center" vertical="center"/>
    </xf>
    <xf numFmtId="0" fontId="36" fillId="7" borderId="77" xfId="0" applyFont="1" applyFill="1" applyBorder="1" applyAlignment="1">
      <alignment horizontal="center" vertical="center" wrapText="1"/>
    </xf>
    <xf numFmtId="0" fontId="36" fillId="7" borderId="78" xfId="0" applyFont="1" applyFill="1" applyBorder="1" applyAlignment="1">
      <alignment horizontal="center" vertical="center" wrapText="1"/>
    </xf>
    <xf numFmtId="0" fontId="36" fillId="7" borderId="25" xfId="0" applyFont="1" applyFill="1" applyBorder="1" applyAlignment="1">
      <alignment horizontal="center" vertical="center" wrapText="1"/>
    </xf>
    <xf numFmtId="0" fontId="18" fillId="7" borderId="78" xfId="0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8" fillId="7" borderId="79" xfId="0" applyFont="1" applyFill="1" applyBorder="1" applyAlignment="1">
      <alignment horizontal="center" vertical="center" wrapText="1"/>
    </xf>
    <xf numFmtId="0" fontId="18" fillId="7" borderId="67" xfId="0" applyFont="1" applyFill="1" applyBorder="1" applyAlignment="1">
      <alignment horizontal="center" vertical="center" wrapText="1"/>
    </xf>
    <xf numFmtId="0" fontId="13" fillId="2" borderId="80" xfId="0" applyFont="1" applyFill="1" applyBorder="1" applyAlignment="1">
      <alignment horizontal="center" vertical="center" wrapText="1"/>
    </xf>
    <xf numFmtId="0" fontId="4" fillId="7" borderId="77" xfId="0" applyFont="1" applyFill="1" applyBorder="1" applyAlignment="1">
      <alignment horizontal="center" vertical="center"/>
    </xf>
    <xf numFmtId="0" fontId="4" fillId="7" borderId="78" xfId="0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/>
    </xf>
    <xf numFmtId="0" fontId="5" fillId="2" borderId="80" xfId="0" applyFont="1" applyFill="1" applyBorder="1" applyAlignment="1" applyProtection="1">
      <alignment horizontal="center" vertical="center"/>
      <protection locked="0" hidden="1"/>
    </xf>
    <xf numFmtId="0" fontId="5" fillId="2" borderId="25" xfId="0" applyFont="1" applyFill="1" applyBorder="1" applyAlignment="1" applyProtection="1">
      <alignment horizontal="center" vertical="center"/>
      <protection locked="0" hidden="1"/>
    </xf>
    <xf numFmtId="0" fontId="5" fillId="5" borderId="25" xfId="0" applyFont="1" applyFill="1" applyBorder="1" applyAlignment="1" applyProtection="1">
      <alignment horizontal="center" vertical="center"/>
      <protection locked="0" hidden="1"/>
    </xf>
    <xf numFmtId="0" fontId="5" fillId="5" borderId="67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>
      <alignment horizontal="left"/>
    </xf>
    <xf numFmtId="0" fontId="5" fillId="0" borderId="0" xfId="0" applyFont="1" applyAlignment="1"/>
  </cellXfs>
  <cellStyles count="7">
    <cellStyle name="Hiperligação" xfId="4" builtinId="8"/>
    <cellStyle name="Hyperlink" xfId="1" xr:uid="{00000000-000B-0000-0000-000008000000}"/>
    <cellStyle name="Normal" xfId="0" builtinId="0"/>
    <cellStyle name="Normal 2 5" xfId="6" xr:uid="{91A74B65-7E74-4608-8ECB-1044CB0452D3}"/>
    <cellStyle name="Normal_qp_emprego06" xfId="5" xr:uid="{9BB676B4-FDDA-44A2-B9DC-0BF07A42DA30}"/>
    <cellStyle name="Percentagem" xfId="2" builtinId="5"/>
    <cellStyle name="Vírgula 3" xfId="3" xr:uid="{360D9E78-5A56-4F91-AC33-9D979A7AD8F9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font>
        <sz val="11"/>
      </font>
    </dxf>
    <dxf>
      <font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bottom style="medium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font>
        <sz val="11"/>
      </font>
    </dxf>
    <dxf>
      <font>
        <sz val="11"/>
      </font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  <dxf>
      <numFmt numFmtId="166" formatCode="###0;###0;\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4</xdr:row>
      <xdr:rowOff>28575</xdr:rowOff>
    </xdr:from>
    <xdr:to>
      <xdr:col>1</xdr:col>
      <xdr:colOff>514351</xdr:colOff>
      <xdr:row>4</xdr:row>
      <xdr:rowOff>152400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B4109B9-84F0-4EE0-B152-E68E639937B8}"/>
            </a:ext>
          </a:extLst>
        </xdr:cNvPr>
        <xdr:cNvSpPr txBox="1"/>
      </xdr:nvSpPr>
      <xdr:spPr>
        <a:xfrm>
          <a:off x="1724026" y="863600"/>
          <a:ext cx="190500" cy="127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t-PT" sz="800" b="1"/>
            <a:t>Ano</a:t>
          </a:r>
        </a:p>
      </xdr:txBody>
    </xdr:sp>
    <xdr:clientData/>
  </xdr:twoCellAnchor>
  <xdr:twoCellAnchor>
    <xdr:from>
      <xdr:col>1</xdr:col>
      <xdr:colOff>27454</xdr:colOff>
      <xdr:row>4</xdr:row>
      <xdr:rowOff>165847</xdr:rowOff>
    </xdr:from>
    <xdr:to>
      <xdr:col>1</xdr:col>
      <xdr:colOff>266700</xdr:colOff>
      <xdr:row>4</xdr:row>
      <xdr:rowOff>314325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7310763-F50F-4C76-9FD2-35809E279AAD}"/>
            </a:ext>
          </a:extLst>
        </xdr:cNvPr>
        <xdr:cNvSpPr txBox="1"/>
      </xdr:nvSpPr>
      <xdr:spPr>
        <a:xfrm>
          <a:off x="1430804" y="1000872"/>
          <a:ext cx="236071" cy="14847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t-PT" sz="800" b="1"/>
            <a:t>Tipo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RL\11%20RELAT&#211;RIOS%20CRL\RELATORIO_Impacto%20da%20Lei%20N&#186;%2023%20de%202012\MAARS_Tempor&#225;ria\Vers&#245;es%20antigas%20de%20ficheiros%20de%20trabalho\C&#243;pia%20de%20BTEs%20-%20Lei%2023_2012%20(8-2012%20a%2012-2014)%20-%20Vr%203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RL\11%20RELAT&#211;RIOS%20CRL\Relat&#243;rio%20anual%20sobre%20a%20evolu&#231;&#227;o%20da%20negocia&#231;&#227;o%20coletiva\RELATORIO_Impacto%20da%20Lei%20N&#186;%2023%20de%202012\MAARS_Tempor&#225;ria\FASE%201%20-%20(VERS&#195;O%20em%2015-02-2016)%20-%20COM%20ACORDOS%20DE%20ADES&#195;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RL\11%20RELAT&#211;RIOS%20CRL\Relat&#243;rio%20anual%20sobre%20a%20evolu&#231;&#227;o%20da%20negocia&#231;&#227;o%20coletiva\RELATORIO_Impacto%20da%20Lei%20N&#186;%2023%20de%202012\MAARS_Tempor&#225;ria\FASE%201%20-%20(VERS&#195;O%20em%2015-02-2016)%20-%20COM%20ACORDOS%20DE%20ADES&#195;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oufs.seg-social.pt\crl$\CRL\11%20RELAT&#211;RIOS%20CRL\Relat&#243;rio%20anual%20sobre%20a%20evolu&#231;&#227;o%20da%20negocia&#231;&#227;o%20coletiva\RELATORIO_Impacto%20da%20Lei%20N&#186;%2023%20de%202012\MAARS_Tempor&#225;ria\BTEs%20-%20NOVO%20FICHEIRO%20DE%20TRABALH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RL\11%20RELAT&#211;RIOS%20CRL\Relat&#243;rio%20anual%20sobre%20a%20evolu&#231;&#227;o%20da%20negocia&#231;&#227;o%20coletiva\RELATORIO_Impacto%20da%20Lei%20N&#186;%2023%20de%202012\MAARS_Tempor&#225;ria\BTEs%20-%20NOVO%20FICHEIRO%20DE%20TRABALHO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social.sharepoint.com/sites/CentrodeRelaesLaborais/Documentos%20Partilhados/Negocia&#231;&#227;o%20Coletiva/Relat%20Negoc%20Colet%202026%20Dados%202025/3030_Alargamento_aplicacao_convencoes/Portarias_Extensao_2025/Portarias_Extensao_2025.xlsx" TargetMode="External"/><Relationship Id="rId2" Type="http://schemas.microsoft.com/office/2019/04/relationships/externalLinkLongPath" Target="https://esocial.sharepoint.com/sites/CentrodeRelaesLaborais/Documentos%20Partilhados/Negocia&#231;&#227;o%20Coletiva/Relat%20Negoc%20Colet%202026%20Dados%202025/3030_Alargamento_aplicacao_convencoes/Portarias_Extensao_2025/Portarias_Extensao_2025.xlsx?FDF20A94" TargetMode="External"/><Relationship Id="rId1" Type="http://schemas.openxmlformats.org/officeDocument/2006/relationships/externalLinkPath" Target="file:///\\FDF20A94\Portarias_Extensao_2025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social.sharepoint.com/sites/CentrodeRelaesLaborais/Documentos%20Partilhados/Negocia&#231;&#227;o%20Coletiva/Relat%20Negoc%20Colet%202026%20Dados%202025/3030_Alargamento_aplicacao_convencoes/Acordos_Adesao_2025/ACORDOS_ADESAO_2025.xlsx" TargetMode="External"/><Relationship Id="rId2" Type="http://schemas.microsoft.com/office/2019/04/relationships/externalLinkLongPath" Target="https://esocial.sharepoint.com/sites/CentrodeRelaesLaborais/Documentos%20Partilhados/Negocia&#231;&#227;o%20Coletiva/Relat%20Negoc%20Colet%202026%20Dados%202025/3030_Alargamento_aplicacao_convencoes/Acordos_Adesao_2025/ACORDOS_ADESAO_2025.xlsx?E9763C7C" TargetMode="External"/><Relationship Id="rId1" Type="http://schemas.openxmlformats.org/officeDocument/2006/relationships/externalLinkPath" Target="file:///\\E9763C7C\ACORDOS_ADESAO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anso"/>
      <sheetName val="Folha_Base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gráficosbh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anso"/>
      <sheetName val="Folha_Base"/>
      <sheetName val="gráficosbh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anso"/>
      <sheetName val="Folha_Base"/>
      <sheetName val="gráficosbh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  <sheetName val="LISTAS"/>
      <sheetName val="EMPREGADORES"/>
      <sheetName val="SINDIC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anso"/>
      <sheetName val="Folha_Base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gráficosbh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anso"/>
      <sheetName val="Folha_Base"/>
      <sheetName val="Quadros 1"/>
      <sheetName val="gráficos4"/>
      <sheetName val="Graficos3"/>
      <sheetName val="Gráficos2"/>
      <sheetName val="Gráficos"/>
      <sheetName val="Quadros 1-QdPessoal"/>
      <sheetName val="Quadros 2"/>
      <sheetName val="Quadros 2-QdPessoal"/>
      <sheetName val="Quadros 2-QdPessoal (Notas)"/>
      <sheetName val="Quadros 3"/>
      <sheetName val="Quadros 4"/>
      <sheetName val="Quadros 4-QdPessoal"/>
      <sheetName val="Quadros 5"/>
      <sheetName val="Quadros 5-QdPessoal"/>
      <sheetName val="Quadros 6"/>
      <sheetName val="Quadros 7"/>
      <sheetName val="Quadros 8"/>
      <sheetName val="Quadros 9"/>
      <sheetName val="Quadros 10"/>
      <sheetName val="Quadros 11"/>
      <sheetName val="Quadros 12"/>
      <sheetName val="Quadros 13"/>
      <sheetName val="Quadros 14"/>
      <sheetName val="gráficosbh"/>
      <sheetName val="Quadros 15"/>
      <sheetName val="Quadros 16"/>
      <sheetName val="Quadros 17"/>
      <sheetName val="Quadros 18"/>
      <sheetName val="Quadros 19"/>
      <sheetName val="Quadros 20"/>
      <sheetName val="Quadros 21"/>
      <sheetName val="Quadros 22"/>
      <sheetName val="Quadros 23"/>
      <sheetName val="Quadros 24"/>
      <sheetName val="Quadros 25"/>
      <sheetName val="Quadros 26"/>
      <sheetName val="Quadros 27"/>
      <sheetName val="Quadros 28"/>
      <sheetName val="Quadros 29"/>
      <sheetName val="Quadros 30"/>
      <sheetName val="Quadros 31"/>
      <sheetName val="Quadros 32"/>
      <sheetName val="Quadros 33"/>
      <sheetName val="Quadros 34"/>
      <sheetName val="Quadros 35"/>
      <sheetName val="LISTA DE IRCT_Original"/>
      <sheetName val="LISTA DE IRCT"/>
      <sheetName val="Entidades_Patronais-SIGLAS"/>
      <sheetName val="Entidades_Sindicais--SIGLAS"/>
      <sheetName val="Quadros_Verificação"/>
      <sheetName val="DGERT-DERT"/>
      <sheetName val="QP_IRCTs-TODOS_2013"/>
      <sheetName val="QP_IRCTs-CAE_2013"/>
      <sheetName val="QP_IRCTs_CAE-porAno"/>
      <sheetName val="Listas_de Escolhas"/>
      <sheetName val="Folha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2FUcXao4_kyybMvuFDl-RXCOTyJF2cJLiuN-6Vj_fzTO4CPGKvEJT4fhrHjP7xax" itemId="01HRLEG5IMHQODTSF52ZH3TFJ47CTTGRMT">
      <xxl21:absoluteUrl r:id="rId3"/>
    </xxl21:alternateUrls>
    <sheetNames>
      <sheetName val="BASE"/>
      <sheetName val="Q22 - Q1.3.2.1"/>
      <sheetName val="Q23 - Q1.3.2.2"/>
      <sheetName val="Q1.3.2.3"/>
      <sheetName val="G13"/>
      <sheetName val="ANEXO Q10_original"/>
      <sheetName val="ANEXO Q10_CAE alteradas"/>
      <sheetName val="PE.AvCessVig"/>
      <sheetName val="LISTAS"/>
      <sheetName val="ANEXO Q10_CAE"/>
    </sheetNames>
    <sheetDataSet>
      <sheetData sheetId="0">
        <row r="8">
          <cell r="B8">
            <v>6</v>
          </cell>
          <cell r="C8" t="str">
            <v>28/2025</v>
          </cell>
          <cell r="F8" t="str">
            <v xml:space="preserve">LACTICOOP - União de Cooperativas de Produtores de Leite de Entre Douro e Mondego, UCRL e outra e o Sindicato do Comércio, Escritórios e Serviços - SINDCES </v>
          </cell>
          <cell r="G8" t="str">
            <v>AC</v>
          </cell>
          <cell r="K8">
            <v>21</v>
          </cell>
          <cell r="P8">
            <v>8</v>
          </cell>
          <cell r="V8">
            <v>0</v>
          </cell>
        </row>
        <row r="9">
          <cell r="B9">
            <v>6</v>
          </cell>
          <cell r="C9" t="str">
            <v>31/2025</v>
          </cell>
          <cell r="F9" t="str">
            <v>ANASEL - Associação Nacional de Empresas de Lavandaria, Arranjos de Costura, Consertos de Sapatos e Chaves e o Sindicato dos Trabalhadores do Setor de Serviços - SITESE</v>
          </cell>
          <cell r="G9" t="str">
            <v>CC</v>
          </cell>
          <cell r="K9">
            <v>24</v>
          </cell>
          <cell r="P9">
            <v>8</v>
          </cell>
          <cell r="V9" t="str">
            <v>Sindicato</v>
          </cell>
        </row>
        <row r="10">
          <cell r="B10">
            <v>6</v>
          </cell>
          <cell r="C10" t="str">
            <v>32/2025</v>
          </cell>
          <cell r="F10" t="str">
            <v>ANIECA - Associação Nacional de Escolas de Condução Automóvel e a Federação dos Sindicatos de Transportes e Comunicações - FECTRANS</v>
          </cell>
          <cell r="G10" t="str">
            <v>CC</v>
          </cell>
          <cell r="K10">
            <v>20</v>
          </cell>
          <cell r="P10">
            <v>9</v>
          </cell>
          <cell r="V10">
            <v>0</v>
          </cell>
        </row>
        <row r="11">
          <cell r="B11">
            <v>9</v>
          </cell>
          <cell r="C11" t="str">
            <v>58/2025</v>
          </cell>
          <cell r="F11" t="str">
            <v>APM-RedeMut - Associação Portuguesa de Mutualidades e o Sindicato Nacional dos Profissionais da Educação - SINAPE e outro</v>
          </cell>
          <cell r="G11" t="str">
            <v>CC</v>
          </cell>
          <cell r="K11">
            <v>15</v>
          </cell>
          <cell r="P11">
            <v>10</v>
          </cell>
          <cell r="V11">
            <v>0</v>
          </cell>
        </row>
        <row r="12">
          <cell r="B12">
            <v>9</v>
          </cell>
          <cell r="C12" t="str">
            <v>59/2025</v>
          </cell>
          <cell r="F12" t="str">
            <v>LACTICOOP - União de Cooperativas de Produtores de Leite de Entre Douro e Mondego, UCRL e outra e o Sindicato dos Profissionais de Lacticínios, Alimentação, Agricultura, Escritórios, Comércio, Serviços, Transportes Rodoviários, Metalomecânica, Metalurgia, Construção Civil e Madeiras</v>
          </cell>
          <cell r="G12" t="str">
            <v>AC</v>
          </cell>
          <cell r="K12">
            <v>35</v>
          </cell>
          <cell r="P12">
            <v>5</v>
          </cell>
          <cell r="V12">
            <v>0</v>
          </cell>
        </row>
        <row r="13">
          <cell r="B13">
            <v>9</v>
          </cell>
          <cell r="C13" t="str">
            <v>61/2025</v>
          </cell>
          <cell r="F13" t="str">
            <v>Confederação Nacional das Instituições de Solidariedade - CNIS e a FEPCES - Federação Portuguesa dos Sindicatos do Comércio, Escritórios e Serviços e outros</v>
          </cell>
          <cell r="G13" t="str">
            <v>CC</v>
          </cell>
          <cell r="K13">
            <v>21</v>
          </cell>
          <cell r="P13">
            <v>8</v>
          </cell>
          <cell r="V13" t="str">
            <v>Empresas</v>
          </cell>
        </row>
        <row r="14">
          <cell r="B14">
            <v>9</v>
          </cell>
          <cell r="C14" t="str">
            <v>62/2025</v>
          </cell>
          <cell r="F14" t="str">
            <v>GROQUIFAR - Associação de Grossistas de Produtos Químicos e Farmacêuticos e a FEPCES - Federação Portuguesa dos Sindicatos do Comércio, Escritórios e Serviços e outra (comércio de produtos químicos para a indústria ou agricultura)</v>
          </cell>
          <cell r="G14" t="str">
            <v>CC</v>
          </cell>
          <cell r="K14">
            <v>33</v>
          </cell>
          <cell r="P14">
            <v>5</v>
          </cell>
          <cell r="V14">
            <v>0</v>
          </cell>
        </row>
        <row r="15">
          <cell r="B15">
            <v>9</v>
          </cell>
          <cell r="C15" t="str">
            <v>63/2025</v>
          </cell>
          <cell r="F15" t="str">
            <v>GROQUIFAR - Associação de Grossistas de Produtos Químicos e Farmacêuticos e o Sindicato dos Trabalhadores do Setor de Serviços - SITESE (comércio por grosso de produtos químicos para a indústria e agricultura)</v>
          </cell>
          <cell r="G15" t="str">
            <v>CC</v>
          </cell>
          <cell r="K15">
            <v>33</v>
          </cell>
          <cell r="P15">
            <v>5</v>
          </cell>
          <cell r="V15">
            <v>0</v>
          </cell>
        </row>
        <row r="16">
          <cell r="B16">
            <v>9</v>
          </cell>
          <cell r="C16" t="str">
            <v>64/2025</v>
          </cell>
          <cell r="F16" t="str">
            <v>Confederação Nacional das Instituições de Solidariedade - CNIS e a Federação Nacional dos Sindicatos dos Trabalhadores em Funções Públicas e Sociais - FNSTFPS</v>
          </cell>
          <cell r="G16" t="str">
            <v>CC</v>
          </cell>
          <cell r="K16">
            <v>21</v>
          </cell>
          <cell r="P16">
            <v>8</v>
          </cell>
          <cell r="V16" t="str">
            <v>Empresas</v>
          </cell>
        </row>
        <row r="17">
          <cell r="B17">
            <v>9</v>
          </cell>
          <cell r="C17" t="str">
            <v>65/2025</v>
          </cell>
          <cell r="F17" t="str">
            <v>Associação Comercial e Empresarial dos Concelhos de Oeiras e Amadora e outras e o Sindicato dos Trabalhadores do Setor de Serviços - SITESE</v>
          </cell>
          <cell r="G17" t="str">
            <v>CC</v>
          </cell>
          <cell r="K17">
            <v>36</v>
          </cell>
          <cell r="P17">
            <v>5</v>
          </cell>
          <cell r="V17">
            <v>0</v>
          </cell>
        </row>
        <row r="18">
          <cell r="B18">
            <v>9</v>
          </cell>
          <cell r="C18" t="str">
            <v>66/2025</v>
          </cell>
          <cell r="F18" t="str">
            <v>Associação dos Hotéis e Empreendimentos Turísticos do Algarve (AHETA) e o Sindicato dos Trabalhadores do Setor de Serviços - SITESE</v>
          </cell>
          <cell r="G18" t="str">
            <v>CC</v>
          </cell>
          <cell r="K18">
            <v>33</v>
          </cell>
          <cell r="P18">
            <v>5</v>
          </cell>
          <cell r="V18" t="str">
            <v>Ambos os tipos</v>
          </cell>
        </row>
        <row r="19">
          <cell r="B19">
            <v>10</v>
          </cell>
          <cell r="C19" t="str">
            <v>68/2025</v>
          </cell>
          <cell r="F19" t="str">
            <v>Confederação Nacional das Instituições de Solidariedade - CNIS e a FNE - Federação Nacional da Educação e outros</v>
          </cell>
          <cell r="G19" t="str">
            <v>CC</v>
          </cell>
          <cell r="K19">
            <v>14</v>
          </cell>
          <cell r="P19">
            <v>10</v>
          </cell>
          <cell r="V19" t="str">
            <v>Empresas</v>
          </cell>
        </row>
        <row r="20">
          <cell r="B20">
            <v>9</v>
          </cell>
          <cell r="C20" t="str">
            <v>69/2025</v>
          </cell>
          <cell r="F20" t="str">
            <v>Associação Portuguesa de Fabricantes de Papel e Cartão (FAPEL) e o Sindicato das Indústrias e Afins - SINDEQ e outros</v>
          </cell>
          <cell r="G20" t="str">
            <v>CC</v>
          </cell>
          <cell r="K20">
            <v>33</v>
          </cell>
          <cell r="P20">
            <v>5</v>
          </cell>
          <cell r="V20">
            <v>0</v>
          </cell>
        </row>
        <row r="21">
          <cell r="B21">
            <v>9</v>
          </cell>
          <cell r="C21" t="str">
            <v>70/2025</v>
          </cell>
          <cell r="F21" t="str">
            <v>União das Mutualidades Portuguesas e a FNE - Federação Nacional da Educação e outros</v>
          </cell>
          <cell r="G21" t="str">
            <v>CC</v>
          </cell>
          <cell r="K21">
            <v>15</v>
          </cell>
          <cell r="P21">
            <v>10</v>
          </cell>
          <cell r="V21" t="str">
            <v>Empresas</v>
          </cell>
        </row>
        <row r="22">
          <cell r="B22">
            <v>9</v>
          </cell>
          <cell r="C22" t="str">
            <v>71/2025</v>
          </cell>
          <cell r="F22" t="str">
            <v>GROQUIFAR - Associação de Grossistas de Produtos Químicos e Farmacêuticos e a Federação de Sindicatos da Indústria, Energia e Transportes - COFESINT e outra (comércio por grosso de produtos químicos para a indústria ou agricultura)</v>
          </cell>
          <cell r="G22" t="str">
            <v>CC</v>
          </cell>
          <cell r="K22">
            <v>32</v>
          </cell>
          <cell r="P22">
            <v>6</v>
          </cell>
          <cell r="V22">
            <v>0</v>
          </cell>
        </row>
        <row r="23">
          <cell r="B23">
            <v>10</v>
          </cell>
          <cell r="C23" t="str">
            <v>72/2025</v>
          </cell>
          <cell r="F23" t="str">
            <v>FENAME - Federação Nacional do Metal e o Sindicato dos Trabalhadores do Setor de Serviços - SITESE e outros</v>
          </cell>
          <cell r="G23" t="str">
            <v>CC</v>
          </cell>
          <cell r="K23">
            <v>23</v>
          </cell>
          <cell r="P23">
            <v>8</v>
          </cell>
          <cell r="V23" t="str">
            <v>Ambos os tipos</v>
          </cell>
        </row>
        <row r="24">
          <cell r="B24">
            <v>11</v>
          </cell>
          <cell r="C24" t="str">
            <v>100/2025</v>
          </cell>
          <cell r="F24" t="str">
            <v>Ryanair - Designated Activity Company - Sucursal em Portugal e o Sindicato dos Trabalhadores da Aviação e Aeroportos - SITAVA</v>
          </cell>
          <cell r="G24" t="str">
            <v>AE</v>
          </cell>
          <cell r="K24">
            <v>33</v>
          </cell>
          <cell r="P24">
            <v>18</v>
          </cell>
          <cell r="V24">
            <v>0</v>
          </cell>
        </row>
        <row r="25">
          <cell r="B25">
            <v>11</v>
          </cell>
          <cell r="C25" t="str">
            <v>101/2025</v>
          </cell>
          <cell r="F25" t="str">
            <v>GROQUIFAR - Associação de Grossistas de Produtos Químicos e Farmacêuticos e o Sindicato dos Trabalhadores do Setor de Serviços - SITESE (produtos farmacêuticos)</v>
          </cell>
          <cell r="G25" t="str">
            <v>CC</v>
          </cell>
          <cell r="K25">
            <v>17</v>
          </cell>
          <cell r="P25">
            <v>10</v>
          </cell>
          <cell r="V25">
            <v>0</v>
          </cell>
        </row>
        <row r="26">
          <cell r="B26">
            <v>11</v>
          </cell>
          <cell r="C26" t="str">
            <v>102/2025</v>
          </cell>
          <cell r="F26" t="str">
            <v>Associação do Comércio e Serviços da Região do Algarve - ACRAL e o CESP - Sindicato dos Trabalhadores do Comércio, Escritórios e Serviços de Portugal e outros</v>
          </cell>
          <cell r="G26" t="str">
            <v>CC</v>
          </cell>
          <cell r="K26">
            <v>20</v>
          </cell>
          <cell r="P26">
            <v>10</v>
          </cell>
          <cell r="V26">
            <v>0</v>
          </cell>
        </row>
        <row r="27">
          <cell r="B27">
            <v>11</v>
          </cell>
          <cell r="C27" t="str">
            <v>103/2025</v>
          </cell>
          <cell r="F27" t="str">
            <v>Groundlink III Handling, L.da e o Sindicato dos Trabalhadores da Aviação e Aeroportos - SITAVA</v>
          </cell>
          <cell r="G27" t="str">
            <v>AE</v>
          </cell>
          <cell r="K27">
            <v>32</v>
          </cell>
          <cell r="P27">
            <v>19</v>
          </cell>
          <cell r="V27">
            <v>0</v>
          </cell>
        </row>
        <row r="28">
          <cell r="B28">
            <v>11</v>
          </cell>
          <cell r="C28" t="str">
            <v>104/2025</v>
          </cell>
          <cell r="F28" t="str">
            <v>AOP - Associação Marítima e Portuária Nacional e outras e o Sindicato dos Trabalhadores da Marinha Mercante, Agências de Viagens, Transitários e Pesca (SIMAMEVIP)</v>
          </cell>
          <cell r="G28" t="str">
            <v>CC</v>
          </cell>
          <cell r="K28">
            <v>29</v>
          </cell>
          <cell r="P28">
            <v>7</v>
          </cell>
          <cell r="V28">
            <v>0</v>
          </cell>
        </row>
        <row r="29">
          <cell r="B29">
            <v>11</v>
          </cell>
          <cell r="C29" t="str">
            <v>105/2025</v>
          </cell>
          <cell r="F29" t="str">
            <v>Associação da Hotelaria de Portugal (AHP) e o Sindicato dos Trabalhadores do Setor de Serviços - SITESE</v>
          </cell>
          <cell r="G29" t="str">
            <v>CC</v>
          </cell>
          <cell r="K29">
            <v>24</v>
          </cell>
          <cell r="P29">
            <v>9</v>
          </cell>
          <cell r="V29">
            <v>0</v>
          </cell>
        </row>
        <row r="30">
          <cell r="B30">
            <v>14</v>
          </cell>
          <cell r="C30" t="str">
            <v>143/2025</v>
          </cell>
          <cell r="F30" t="str">
            <v>AES - Associação de Empresas de Segurança e a Federação dos Sindicatos da Indústria e Serviços - FETESE e outro</v>
          </cell>
          <cell r="G30" t="str">
            <v>CC</v>
          </cell>
          <cell r="K30">
            <v>48</v>
          </cell>
          <cell r="P30">
            <v>4</v>
          </cell>
          <cell r="V30">
            <v>0</v>
          </cell>
        </row>
        <row r="31">
          <cell r="B31">
            <v>14</v>
          </cell>
          <cell r="C31" t="str">
            <v>144/2025</v>
          </cell>
          <cell r="F31" t="str">
            <v>AES - Associação de Empresas de Segurança e o Sindicato dos Trabalhadores de Serviços de Portaria, Vigilância, Limpeza, Domésticas e Actividades Diversas - STAD e outro</v>
          </cell>
          <cell r="G31" t="str">
            <v>CC</v>
          </cell>
          <cell r="K31">
            <v>48</v>
          </cell>
          <cell r="P31">
            <v>4</v>
          </cell>
          <cell r="V31">
            <v>0</v>
          </cell>
        </row>
        <row r="32">
          <cell r="B32">
            <v>14</v>
          </cell>
          <cell r="C32" t="str">
            <v>145/2025</v>
          </cell>
          <cell r="F32" t="str">
            <v>Associação Nacional dos Industriais de Lacticínios (ANIL) e outras e a FESAHT - Federação dos Sindicatos da Agricultura, Alimentação, Bebidas, Hotelaria e Turismo de Portugal e outros</v>
          </cell>
          <cell r="G32" t="str">
            <v>CC</v>
          </cell>
          <cell r="K32">
            <v>39</v>
          </cell>
          <cell r="P32">
            <v>6</v>
          </cell>
          <cell r="V32">
            <v>0</v>
          </cell>
        </row>
        <row r="33">
          <cell r="B33">
            <v>14</v>
          </cell>
          <cell r="C33" t="str">
            <v>146/2025</v>
          </cell>
          <cell r="F33" t="str">
            <v>AES - Associação de Empresas de Segurança e o Sindicato dos Trabalhadores do Setor de Serviços - SITESE</v>
          </cell>
          <cell r="G33" t="str">
            <v>CC</v>
          </cell>
          <cell r="K33">
            <v>48</v>
          </cell>
          <cell r="P33">
            <v>4</v>
          </cell>
          <cell r="V33">
            <v>0</v>
          </cell>
        </row>
        <row r="34">
          <cell r="B34">
            <v>14</v>
          </cell>
          <cell r="C34" t="str">
            <v>147/2025</v>
          </cell>
          <cell r="F34" t="str">
            <v>Associação da Hotelaria, Restauração e Similares de Portugal (AHRESP) e o Sindicato dos Trabalhadores do Setor de Serviços - SITESE (cantinas, refeitórios e fábricas de refeições)</v>
          </cell>
          <cell r="G34" t="str">
            <v>CC</v>
          </cell>
          <cell r="K34">
            <v>42</v>
          </cell>
          <cell r="P34">
            <v>5</v>
          </cell>
          <cell r="V34">
            <v>0</v>
          </cell>
        </row>
        <row r="35">
          <cell r="B35">
            <v>14</v>
          </cell>
          <cell r="C35" t="str">
            <v>149/2025</v>
          </cell>
          <cell r="F35" t="str">
            <v>ABIMOTA - Associação Nacional das Indústrias de Duas Rodas, Ferragens, Mobiliário e atividades complementares dos setores representados e o SINDEL - Sindicato Nacional da Indústria e da Energia e outro</v>
          </cell>
          <cell r="G35" t="str">
            <v>CC</v>
          </cell>
          <cell r="K35">
            <v>37</v>
          </cell>
          <cell r="P35">
            <v>6</v>
          </cell>
          <cell r="V35">
            <v>0</v>
          </cell>
        </row>
        <row r="36">
          <cell r="B36">
            <v>14</v>
          </cell>
          <cell r="C36" t="str">
            <v>150/2025</v>
          </cell>
          <cell r="F36" t="str">
            <v>Associação dos Industriais de Panificação, Pastelaria e Similares do Norte - AIPAN e a FESAHT - Federação dos Sindicatos da Agricultura, Alimentação, Bebidas, Hotelaria e Turismo de Portugal e outras (setores de fabrico, expedição e vendas, apoio e manutenção - Norte)</v>
          </cell>
          <cell r="G36" t="str">
            <v>CC</v>
          </cell>
          <cell r="K36">
            <v>39</v>
          </cell>
          <cell r="P36">
            <v>6</v>
          </cell>
          <cell r="V36">
            <v>0</v>
          </cell>
        </row>
        <row r="37">
          <cell r="B37">
            <v>14</v>
          </cell>
          <cell r="C37" t="str">
            <v>151/2025</v>
          </cell>
          <cell r="F37" t="str">
            <v>APCOR - Associação Portuguesa da Cortiça e o Sindicato do Comércio, Escritórios e Serviços - SINDCES (pessoal de escritórios)</v>
          </cell>
          <cell r="G37" t="str">
            <v>CC</v>
          </cell>
          <cell r="K37">
            <v>40</v>
          </cell>
          <cell r="P37">
            <v>6</v>
          </cell>
          <cell r="V37">
            <v>0</v>
          </cell>
        </row>
        <row r="38">
          <cell r="B38">
            <v>14</v>
          </cell>
          <cell r="C38" t="str">
            <v>152/2025</v>
          </cell>
          <cell r="F38" t="str">
            <v>Associação da Hotelaria de Portugal (AHP) e o Sindicato dos Trabalhadores do Setor de Serviços - SITESE</v>
          </cell>
          <cell r="G38" t="str">
            <v>CC</v>
          </cell>
          <cell r="K38">
            <v>1</v>
          </cell>
          <cell r="P38">
            <v>3</v>
          </cell>
          <cell r="V38">
            <v>0</v>
          </cell>
        </row>
        <row r="39">
          <cell r="B39">
            <v>14</v>
          </cell>
          <cell r="C39" t="str">
            <v>153/2025</v>
          </cell>
          <cell r="F39" t="str">
            <v>Associação de Ourivesaria e Relojoaria de Portugal - AORP e a Federação Intersindical das Indústrias Metalúrgicas, Químicas, Eléctricas, Farmacêutica, Celulose, Papel, Gráfica, Imprensa, Energia e Minas - FIEQUIMETAL</v>
          </cell>
          <cell r="G39" t="str">
            <v>CC</v>
          </cell>
          <cell r="K39">
            <v>40</v>
          </cell>
          <cell r="P39">
            <v>6</v>
          </cell>
          <cell r="V39">
            <v>0</v>
          </cell>
        </row>
        <row r="40">
          <cell r="B40">
            <v>14</v>
          </cell>
          <cell r="C40" t="str">
            <v>154/2025</v>
          </cell>
          <cell r="F40" t="str">
            <v>APQuímica - Associação Portuguesa da Química, Petroquímica e Refinação e outras e a Federação de Sindicatos da Indústria, Energia e Transportes - COFESINT e outros</v>
          </cell>
          <cell r="G40" t="str">
            <v>CC</v>
          </cell>
          <cell r="K40">
            <v>44</v>
          </cell>
          <cell r="P40">
            <v>4</v>
          </cell>
          <cell r="V40">
            <v>0</v>
          </cell>
        </row>
        <row r="41">
          <cell r="B41">
            <v>14</v>
          </cell>
          <cell r="C41" t="str">
            <v>157/2025</v>
          </cell>
          <cell r="F41" t="str">
            <v>ADCP - Associação das Adegas Cooperativas de Portugal e o Sindicato Nacional dos Trabalhadores da Agricultura, Floresta, Pesca, Turismo, Indústria Alimentar, Bebidas e Afins - SETAAB</v>
          </cell>
          <cell r="G41" t="str">
            <v>CC</v>
          </cell>
          <cell r="K41">
            <v>20</v>
          </cell>
          <cell r="P41">
            <v>11</v>
          </cell>
          <cell r="V41" t="str">
            <v>Sindicato</v>
          </cell>
        </row>
        <row r="42">
          <cell r="B42">
            <v>14</v>
          </cell>
          <cell r="C42" t="str">
            <v>158/2025</v>
          </cell>
          <cell r="F42" t="str">
            <v>Associação das Indústrias de Madeira e Mobiliário de Portugal - AIMMP e o Sindicato da Construção, Obras Públicas e Serviços - SETACCOP</v>
          </cell>
          <cell r="G42" t="str">
            <v>CC</v>
          </cell>
          <cell r="K42">
            <v>32</v>
          </cell>
          <cell r="P42">
            <v>8</v>
          </cell>
          <cell r="V42">
            <v>0</v>
          </cell>
        </row>
        <row r="43">
          <cell r="B43">
            <v>14</v>
          </cell>
          <cell r="C43" t="str">
            <v>159/2025</v>
          </cell>
          <cell r="F43" t="str">
            <v>Associação Portuguesa de Hospitalização Privada - APHP e o Sindicato Democrático dos Enfermeiros de Portugal - SINDEPOR e outros</v>
          </cell>
          <cell r="G43" t="str">
            <v>CC</v>
          </cell>
          <cell r="K43">
            <v>28</v>
          </cell>
          <cell r="P43">
            <v>9</v>
          </cell>
          <cell r="V43">
            <v>0</v>
          </cell>
        </row>
        <row r="44">
          <cell r="B44">
            <v>15</v>
          </cell>
          <cell r="C44" t="str">
            <v>177/2025</v>
          </cell>
          <cell r="F44" t="str">
            <v>ACILIS - Associação de Comércio, Indústria, Serviços e Turismo da Região de Leiria e outras e o CESP - Sindicato dos Trabalhadores do Comércio, Escritórios e Serviços de Portugal</v>
          </cell>
          <cell r="G44" t="str">
            <v>CC</v>
          </cell>
          <cell r="K44">
            <v>37</v>
          </cell>
          <cell r="P44">
            <v>6</v>
          </cell>
          <cell r="V44">
            <v>0</v>
          </cell>
        </row>
        <row r="45">
          <cell r="B45">
            <v>15</v>
          </cell>
          <cell r="C45" t="str">
            <v>178/2025</v>
          </cell>
          <cell r="F45" t="str">
            <v>Associação do Comércio e da Indústria de Panificação, Pastelaria e Similares - ACIP e a FESAHT - Federação dos Sindicatos da Agricultura, Alimentação, Bebidas, Hotelaria e Turismo de Portugal e outras (fabrico, expedição e vendas, apoio e manutenção)</v>
          </cell>
          <cell r="G45" t="str">
            <v>CC</v>
          </cell>
          <cell r="K45">
            <v>2</v>
          </cell>
          <cell r="P45">
            <v>3</v>
          </cell>
          <cell r="V45" t="str">
            <v>Empresas</v>
          </cell>
        </row>
        <row r="46">
          <cell r="B46">
            <v>15</v>
          </cell>
          <cell r="C46" t="str">
            <v>179/2025</v>
          </cell>
          <cell r="F46" t="str">
            <v>Associação das Empresas de Vinho do Porto (AEVP) e a FESAHT - Federação dos Sindicatos da Agricultura, Alimentação, Bebidas, Hotelaria e Turismo de Portugal (administrativos)</v>
          </cell>
          <cell r="G46" t="str">
            <v>CC</v>
          </cell>
          <cell r="K46">
            <v>3</v>
          </cell>
          <cell r="P46">
            <v>3</v>
          </cell>
          <cell r="V46">
            <v>0</v>
          </cell>
        </row>
        <row r="47">
          <cell r="B47">
            <v>15</v>
          </cell>
          <cell r="C47" t="str">
            <v>180/2025</v>
          </cell>
          <cell r="F47" t="str">
            <v>Associação das Empresas de Vinho do Porto (AEVP) e a FESAHT - Federação dos Sindicatos da Agricultura, Alimentação, Bebidas, Hotelaria e Turismo de Portugal (armazéns)</v>
          </cell>
          <cell r="G47" t="str">
            <v>CC</v>
          </cell>
          <cell r="K47">
            <v>3</v>
          </cell>
          <cell r="P47">
            <v>3</v>
          </cell>
          <cell r="V47">
            <v>0</v>
          </cell>
        </row>
        <row r="48">
          <cell r="B48">
            <v>15</v>
          </cell>
          <cell r="C48" t="str">
            <v>181/2025</v>
          </cell>
          <cell r="F48" t="str">
            <v>Associação da Hotelaria, Restauração e Similares de Portugal (AHRESP) e o Sindicato dos Trabalhadores do Setor de Serviços - SITESE (restauração e bebidas)</v>
          </cell>
          <cell r="G48" t="str">
            <v>CC</v>
          </cell>
          <cell r="K48">
            <v>2</v>
          </cell>
          <cell r="P48">
            <v>3</v>
          </cell>
          <cell r="V48">
            <v>0</v>
          </cell>
        </row>
        <row r="49">
          <cell r="B49">
            <v>15</v>
          </cell>
          <cell r="C49" t="str">
            <v>182/2025</v>
          </cell>
          <cell r="F49" t="str">
            <v>Associação Nacional dos Ópticos e o Sindicato dos Trabalhadores do Setor de Serviços - SITESE</v>
          </cell>
          <cell r="G49" t="str">
            <v>CC</v>
          </cell>
          <cell r="K49">
            <v>45</v>
          </cell>
          <cell r="P49">
            <v>4</v>
          </cell>
          <cell r="V49" t="str">
            <v>Sindicato</v>
          </cell>
        </row>
        <row r="50">
          <cell r="B50">
            <v>15</v>
          </cell>
          <cell r="C50" t="str">
            <v>183/2025</v>
          </cell>
          <cell r="F50" t="str">
            <v>Associação Portuguesa de Facility Services - APFS e o Sindicato dos Trabalhadores de Serviços de Portaria, Vigilância, Limpeza, Domésticas e Actividades Diversas - STAD e outros</v>
          </cell>
          <cell r="G50" t="str">
            <v>CC</v>
          </cell>
          <cell r="K50">
            <v>44</v>
          </cell>
          <cell r="P50">
            <v>5</v>
          </cell>
          <cell r="V50">
            <v>0</v>
          </cell>
        </row>
        <row r="51">
          <cell r="B51">
            <v>15</v>
          </cell>
          <cell r="C51" t="str">
            <v>184/2025</v>
          </cell>
          <cell r="F51" t="str">
            <v>Associação dos Industriais Metalúrgicos, Metalomecânicos e Afins de Portugal - AIMMAP e o Sindicato das Indústrias Metalúrgicas e Afins - SIMA</v>
          </cell>
          <cell r="G51" t="str">
            <v>CC</v>
          </cell>
          <cell r="K51">
            <v>31</v>
          </cell>
          <cell r="P51">
            <v>8</v>
          </cell>
          <cell r="V51">
            <v>0</v>
          </cell>
        </row>
        <row r="52">
          <cell r="B52">
            <v>16</v>
          </cell>
          <cell r="C52" t="str">
            <v>194/2025</v>
          </cell>
          <cell r="F52" t="str">
            <v>APHORT - Associação Portuguesa de Hotelaria, Restauração e Turismo e o Sindicato dos Trabalhadores do Setor de Serviços - SITESE</v>
          </cell>
          <cell r="G52" t="str">
            <v>CC</v>
          </cell>
          <cell r="K52">
            <v>38</v>
          </cell>
          <cell r="P52">
            <v>6</v>
          </cell>
          <cell r="V52" t="str">
            <v>Empresas</v>
          </cell>
        </row>
        <row r="53">
          <cell r="B53">
            <v>16</v>
          </cell>
          <cell r="C53" t="str">
            <v>195/2025</v>
          </cell>
          <cell r="F53" t="str">
            <v>Associação dos Agricultores do Ribatejo - Organização de Empregadores dos Distritos de Santarém, Lisboa e Leiria e o Sindicato Nacional dos Trabalhadores da Agricultura, Floresta, Pesca, Turismo, Indústria Alimentar, Bebidas e Afins - SETAAB</v>
          </cell>
          <cell r="G53" t="str">
            <v>CC</v>
          </cell>
          <cell r="K53">
            <v>23</v>
          </cell>
          <cell r="P53">
            <v>9</v>
          </cell>
          <cell r="V53">
            <v>0</v>
          </cell>
        </row>
        <row r="54">
          <cell r="B54">
            <v>19</v>
          </cell>
          <cell r="C54" t="str">
            <v>211/2025</v>
          </cell>
          <cell r="F54" t="str">
            <v>AEBRAGA - Associação Empresarial de Braga e outras e o CESMINHO - Sindicato dos Trabalhadores do Comércio, Escritórios e Serviços do Minho e outro</v>
          </cell>
          <cell r="G54" t="str">
            <v>CC</v>
          </cell>
          <cell r="K54">
            <v>36</v>
          </cell>
          <cell r="P54">
            <v>8</v>
          </cell>
          <cell r="V54">
            <v>0</v>
          </cell>
        </row>
        <row r="55">
          <cell r="B55">
            <v>19</v>
          </cell>
          <cell r="C55" t="str">
            <v>212/2025</v>
          </cell>
          <cell r="F55" t="str">
            <v>Associação das Empresas de Vinho do Porto (AEVP) e o Sindicato Nacional dos Trabalhadores da Indústria e Comércio de Alimentação, Bebidas e Afins</v>
          </cell>
          <cell r="G55" t="str">
            <v>CC</v>
          </cell>
          <cell r="K55">
            <v>3</v>
          </cell>
          <cell r="P55">
            <v>4</v>
          </cell>
          <cell r="V55">
            <v>0</v>
          </cell>
        </row>
        <row r="56">
          <cell r="B56">
            <v>19</v>
          </cell>
          <cell r="C56" t="str">
            <v>213/2025</v>
          </cell>
          <cell r="F56" t="str">
            <v xml:space="preserve">Associação Nacional dos Industriais de Lacticínios (ANIL) e outras e o Sindicato dos Profissionais de Lacticínios, Alimentação, Agricultura, Escritórios, Comércio, Serviços, Transportes Rodoviários, Metalomecânica, Metalurgia, Construção Civil e Madeiras </v>
          </cell>
          <cell r="G56" t="str">
            <v>CC</v>
          </cell>
          <cell r="K56">
            <v>32</v>
          </cell>
          <cell r="P56">
            <v>9</v>
          </cell>
          <cell r="V56">
            <v>0</v>
          </cell>
        </row>
        <row r="57">
          <cell r="B57">
            <v>19</v>
          </cell>
          <cell r="C57" t="str">
            <v>214/2025</v>
          </cell>
          <cell r="F57" t="str">
            <v>APCOR - Associação Portuguesa da Cortiça e o Sindicato das Indústrias e Afins - SINDEQ (pessoal fabril)</v>
          </cell>
          <cell r="G57" t="str">
            <v>CC</v>
          </cell>
          <cell r="K57">
            <v>40</v>
          </cell>
          <cell r="P57">
            <v>7</v>
          </cell>
          <cell r="V57">
            <v>0</v>
          </cell>
        </row>
        <row r="58">
          <cell r="B58">
            <v>19</v>
          </cell>
          <cell r="C58" t="str">
            <v>215/2025</v>
          </cell>
          <cell r="F58" t="str">
            <v>Associação Portuguesa de Empresas de Distribuição - APED e o Sindicato dos Trabalhadores do Setor de Serviços - SITESE</v>
          </cell>
          <cell r="G58" t="str">
            <v>CC</v>
          </cell>
          <cell r="K58">
            <v>33</v>
          </cell>
          <cell r="P58">
            <v>8</v>
          </cell>
          <cell r="V58">
            <v>0</v>
          </cell>
        </row>
        <row r="59">
          <cell r="B59">
            <v>19</v>
          </cell>
          <cell r="C59" t="str">
            <v>216/2025</v>
          </cell>
          <cell r="F59" t="str">
            <v>ANEFA - Associação Nacional de Empresas Florestais, Agrícolas e do Ambiente e o Sindicato Nacional dos Trabalhadores da Agricultura, Floresta, Pesca, Turismo, Indústria Alimentar, Bebidas e Afins - SETAAB</v>
          </cell>
          <cell r="G59" t="str">
            <v>CC</v>
          </cell>
          <cell r="K59">
            <v>27</v>
          </cell>
          <cell r="P59">
            <v>10</v>
          </cell>
          <cell r="V59" t="str">
            <v>Sindicato</v>
          </cell>
        </row>
        <row r="60">
          <cell r="B60">
            <v>19</v>
          </cell>
          <cell r="C60" t="str">
            <v>217/2025</v>
          </cell>
          <cell r="F60" t="str">
            <v>Confederação dos Agricultores de Portugal (CAP) e o Sindicato Nacional dos Trabalhadores da Agricultura, Floresta, Pesca, Turismo, Indústria Alimentar, Bebidas e Afins - SETAAB</v>
          </cell>
          <cell r="G60" t="str">
            <v>CC</v>
          </cell>
          <cell r="K60">
            <v>5</v>
          </cell>
          <cell r="P60">
            <v>3</v>
          </cell>
          <cell r="V60" t="str">
            <v>Sindicato</v>
          </cell>
        </row>
        <row r="61">
          <cell r="B61">
            <v>19</v>
          </cell>
          <cell r="C61" t="str">
            <v>218/2025</v>
          </cell>
          <cell r="F61" t="str">
            <v>Serviço de Utilização Comum dos Hospitais (SUCH) e o SINDETELCO - Sindicato Democrático dos Trabalhadores dos Correios, Telecomunicações, Media e Serviços e outro</v>
          </cell>
          <cell r="G61" t="str">
            <v>AE</v>
          </cell>
          <cell r="K61">
            <v>24</v>
          </cell>
          <cell r="P61">
            <v>11</v>
          </cell>
          <cell r="V61" t="str">
            <v>Sindicato</v>
          </cell>
        </row>
        <row r="62">
          <cell r="B62">
            <v>21</v>
          </cell>
          <cell r="C62" t="str">
            <v>246/2025</v>
          </cell>
          <cell r="F62" t="str">
            <v>Rádio e Televisão de Portugal, SA e a FE - Federação dos Engenheiros e outros</v>
          </cell>
          <cell r="G62" t="str">
            <v>AE</v>
          </cell>
          <cell r="K62">
            <v>5</v>
          </cell>
          <cell r="P62">
            <v>3</v>
          </cell>
          <cell r="V62">
            <v>0</v>
          </cell>
        </row>
        <row r="63">
          <cell r="B63">
            <v>35</v>
          </cell>
          <cell r="C63" t="str">
            <v>308/2025</v>
          </cell>
          <cell r="F63" t="str">
            <v>União das Misericórdias Portuguesas — UMP e o Sindicato dos Enfermeiros Portugueses — SEP e outros</v>
          </cell>
          <cell r="G63" t="str">
            <v>CC</v>
          </cell>
          <cell r="K63">
            <v>45</v>
          </cell>
          <cell r="P63">
            <v>13</v>
          </cell>
          <cell r="V63" t="str">
            <v>Sindicato</v>
          </cell>
        </row>
        <row r="64">
          <cell r="B64">
            <v>35</v>
          </cell>
          <cell r="C64" t="str">
            <v>309/2025</v>
          </cell>
          <cell r="F64" t="str">
            <v>Associação dos Transitários de Portugal — APAT e o Sindicato dos Trabalhadores da Marinha Mercante, Agências de Viagens, Transitários e Pesca (SIMAMEVIP)</v>
          </cell>
          <cell r="G64" t="str">
            <v>CC</v>
          </cell>
          <cell r="K64">
            <v>4</v>
          </cell>
          <cell r="P64">
            <v>8</v>
          </cell>
          <cell r="V64">
            <v>0</v>
          </cell>
        </row>
        <row r="65">
          <cell r="B65">
            <v>35</v>
          </cell>
          <cell r="C65" t="str">
            <v>310/2025</v>
          </cell>
          <cell r="F65" t="str">
            <v>União das Misericórdias Portuguesas ― UMP e a FNE ― Federação Nacional da Educação e outros</v>
          </cell>
          <cell r="G65" t="str">
            <v>CC</v>
          </cell>
          <cell r="K65">
            <v>41</v>
          </cell>
          <cell r="P65">
            <v>10</v>
          </cell>
          <cell r="V65" t="str">
            <v>Sindicato</v>
          </cell>
        </row>
        <row r="66">
          <cell r="B66">
            <v>38</v>
          </cell>
          <cell r="C66" t="str">
            <v>334/2025</v>
          </cell>
          <cell r="F66" t="str">
            <v>Associação Nacional de Comerciantes e Industriais de Produtos Alimentares - ANCIPA e SETAAB -  e o Sindicato Nacional dos Trabalhadores da Agricultura, Floresta, Pesca, Turismo, Indústria Alimentar, Bebidas e Afins - (indústria de batata frita, aperitivos e similares)</v>
          </cell>
          <cell r="G66" t="str">
            <v>CC</v>
          </cell>
          <cell r="K66">
            <v>5</v>
          </cell>
          <cell r="P66">
            <v>-1</v>
          </cell>
          <cell r="V66" t="str">
            <v>Sindicato</v>
          </cell>
        </row>
        <row r="67">
          <cell r="B67">
            <v>38</v>
          </cell>
          <cell r="C67" t="str">
            <v>335/2025</v>
          </cell>
          <cell r="F67" t="str">
            <v>Associação dos Agentes de Navegação de Portugal - AGEPOR e SIMAMEVIP -  Sindicato dos Trabalhadores da Marinha Mercante, Agências de Viagens, Transitários e Pesca</v>
          </cell>
          <cell r="G67" t="str">
            <v>CC</v>
          </cell>
          <cell r="K67">
            <v>9</v>
          </cell>
          <cell r="P67">
            <v>-1</v>
          </cell>
          <cell r="V67">
            <v>0</v>
          </cell>
        </row>
        <row r="68">
          <cell r="B68">
            <v>39</v>
          </cell>
          <cell r="C68" t="str">
            <v>339/2025</v>
          </cell>
          <cell r="F68" t="str">
            <v>Associação Nacional de Comerciantes e Industriais de Produtos Alimentares (ANCIPA)  e o SETAAB - Sindicato Nacional dos Trabalhadores da Agricultura, Floresta, Pesca, Turismo, Indústria Alimentar, Bebidas e Afins (indústria de hortofrutícolas)</v>
          </cell>
          <cell r="G68" t="str">
            <v>CC</v>
          </cell>
          <cell r="K68">
            <v>7</v>
          </cell>
          <cell r="P68">
            <v>8</v>
          </cell>
          <cell r="V68" t="str">
            <v>Sindicato</v>
          </cell>
        </row>
        <row r="69">
          <cell r="B69">
            <v>39</v>
          </cell>
          <cell r="C69" t="str">
            <v>340/2025</v>
          </cell>
          <cell r="F69" t="str">
            <v>Associação Nacional da Indústria pelo Frio e Comércio de Produtos Alimentares - ALIF e o SETAAB - Sindicato Nacional dos Trabalhadores da Agricultura, Floresta, Pesca, Turismo, Indústria Alimentar, Bebidas e Afins -</v>
          </cell>
          <cell r="G69" t="str">
            <v>CC</v>
          </cell>
          <cell r="K69">
            <v>7</v>
          </cell>
          <cell r="P69">
            <v>8</v>
          </cell>
          <cell r="V69" t="str">
            <v>Sindicato</v>
          </cell>
        </row>
        <row r="70">
          <cell r="B70">
            <v>39</v>
          </cell>
          <cell r="C70" t="str">
            <v>341/2025</v>
          </cell>
          <cell r="F70" t="str">
            <v xml:space="preserve">Associação da Hotelaria, Restauração e Similares de Portugal  - AHRESP e o SITESE (alojamento) - o Sindicato dos Trabalhadores do Setor de Serviços </v>
          </cell>
          <cell r="G70" t="str">
            <v>CC</v>
          </cell>
          <cell r="K70">
            <v>9</v>
          </cell>
          <cell r="P70">
            <v>7</v>
          </cell>
          <cell r="V70" t="str">
            <v>Sindicato</v>
          </cell>
        </row>
        <row r="71">
          <cell r="B71">
            <v>43</v>
          </cell>
          <cell r="C71" t="str">
            <v>383/2025</v>
          </cell>
          <cell r="F71" t="str">
            <v>Associação dos Distribuidores de Produtos Alimentares (ADIPA) e Sindicato dos Trabalhadores do Setor de Serviços - SITESE (comércio por grosso)</v>
          </cell>
          <cell r="G71" t="str">
            <v>CC</v>
          </cell>
          <cell r="K71">
            <v>8</v>
          </cell>
          <cell r="P71">
            <v>9</v>
          </cell>
          <cell r="V71" t="str">
            <v>Sindical e empresarial</v>
          </cell>
        </row>
        <row r="72">
          <cell r="B72">
            <v>43</v>
          </cell>
          <cell r="C72" t="str">
            <v>384/2025</v>
          </cell>
          <cell r="F72" t="str">
            <v>Confederação Nacional da Educação e Formação (CNEF) e a Federação Nacional dos Professores ― FENPROF</v>
          </cell>
          <cell r="G72" t="str">
            <v>CC</v>
          </cell>
          <cell r="K72">
            <v>31</v>
          </cell>
          <cell r="P72">
            <v>15</v>
          </cell>
          <cell r="V72">
            <v>0</v>
          </cell>
        </row>
        <row r="73">
          <cell r="B73">
            <v>43</v>
          </cell>
          <cell r="C73" t="str">
            <v>385/2025</v>
          </cell>
          <cell r="F73" t="str">
            <v>Associação Nacional dos Centros de Abate e Indústrias Transformadoras de Carne de Aves (ANCAVE) e o Sindicato Nacional dos Trabalhadores da Agricultura, Floresta, Pesca, Turismo, Indústria Alimentar, Bebidas e Afins - SETAAB</v>
          </cell>
          <cell r="G73" t="str">
            <v>CC</v>
          </cell>
          <cell r="K73">
            <v>14</v>
          </cell>
          <cell r="P73">
            <v>7</v>
          </cell>
          <cell r="V73">
            <v>0</v>
          </cell>
        </row>
        <row r="74">
          <cell r="B74">
            <v>43</v>
          </cell>
          <cell r="C74" t="str">
            <v>387/2025</v>
          </cell>
          <cell r="F74" t="str">
            <v>União das Mutualidades Portuguesas e a FNE - Federação Nacional da Educação e outro</v>
          </cell>
          <cell r="G74" t="str">
            <v>CC</v>
          </cell>
          <cell r="K74">
            <v>11</v>
          </cell>
          <cell r="P74">
            <v>8</v>
          </cell>
          <cell r="V74" t="str">
            <v>Sindical</v>
          </cell>
        </row>
        <row r="75">
          <cell r="B75">
            <v>43</v>
          </cell>
          <cell r="C75" t="str">
            <v>388/2025</v>
          </cell>
          <cell r="F75" t="str">
            <v>AHSA - Associação dos Horticultores, Fruticultores e Floricultores dos Concelhos de Odemira e Aljezur e o Sindicato Nacional dos Trabalhadores da Agricultura, Floresta, Pesca, Turismo, Indústria Alimentar, Bebidas e Afins - SETAAB</v>
          </cell>
          <cell r="G75" t="str">
            <v>CC</v>
          </cell>
          <cell r="K75">
            <v>11</v>
          </cell>
          <cell r="P75">
            <v>8</v>
          </cell>
          <cell r="V75">
            <v>0</v>
          </cell>
        </row>
        <row r="76">
          <cell r="B76">
            <v>43</v>
          </cell>
          <cell r="C76" t="str">
            <v>389/2025</v>
          </cell>
          <cell r="F76" t="str">
            <v>APHORT - Associação Portuguesa de Hotelaria, Restauração e Turismo e a FESAHT - Federação dos Sindicatos da Agricultura, Alimentação, Bebidas, Hotelaria e Turismo de Portugal</v>
          </cell>
          <cell r="G76" t="str">
            <v>CC</v>
          </cell>
          <cell r="K76">
            <v>11</v>
          </cell>
          <cell r="P76">
            <v>8</v>
          </cell>
          <cell r="V76" t="str">
            <v>sindical</v>
          </cell>
        </row>
        <row r="77">
          <cell r="B77">
            <v>43</v>
          </cell>
          <cell r="C77" t="str">
            <v>390/2025</v>
          </cell>
          <cell r="F77" t="str">
            <v>Associação Nacional dos Industriais de Lacticínios (ANIL) e outras e o Sindicato dos Profissionais de Lacticínios, Alimentação, Agricultura, Escritórios, Comércio, Serviços, Transportes Rodoviários, Metalomecânica, Metalurgia, Construção Civil e Madeiras</v>
          </cell>
          <cell r="G77" t="str">
            <v>CC</v>
          </cell>
          <cell r="K77">
            <v>13</v>
          </cell>
          <cell r="P77">
            <v>7</v>
          </cell>
          <cell r="V77">
            <v>0</v>
          </cell>
        </row>
        <row r="78">
          <cell r="B78">
            <v>43</v>
          </cell>
          <cell r="C78" t="str">
            <v>391/2025</v>
          </cell>
          <cell r="F78" t="str">
            <v>Associação Portuguesa da Indústria Farmacêutica - APIFARMA e o Sindicato dos Trabalhadores do Setor de Serviços - SITESE e outros</v>
          </cell>
          <cell r="G78" t="str">
            <v>CC</v>
          </cell>
          <cell r="K78">
            <v>43</v>
          </cell>
          <cell r="P78">
            <v>12</v>
          </cell>
          <cell r="V78" t="str">
            <v>Sindical</v>
          </cell>
        </row>
        <row r="79">
          <cell r="B79">
            <v>43</v>
          </cell>
          <cell r="C79" t="str">
            <v>392/2025</v>
          </cell>
          <cell r="F79" t="str">
            <v>Associação dos Distribuidores de Produtos Alimentares (ADIPA) e o Sindicato dos Trabalhadores do Setor de Serviços - SITESE (comércio a retalho de produtos alimentares)</v>
          </cell>
          <cell r="G79" t="str">
            <v>CC</v>
          </cell>
          <cell r="K79">
            <v>7</v>
          </cell>
          <cell r="P79">
            <v>9</v>
          </cell>
          <cell r="V79">
            <v>0</v>
          </cell>
        </row>
        <row r="80">
          <cell r="B80">
            <v>47</v>
          </cell>
          <cell r="C80" t="str">
            <v>438/2025</v>
          </cell>
          <cell r="F80" t="str">
            <v>Associação Portuguesa das Indústrias de Cerâmica e de Cristalaria - APICER e o Sindicato Nacional dos Trabalhadores das Indústrias de Cerâmica, Cimentos, Abrasivos, Vidros e Similares, Construção Civil e Obras Públicas (SINTICAVS) - (indústria da cerâmica - pessoal fabril)</v>
          </cell>
          <cell r="G80" t="str">
            <v>CC</v>
          </cell>
          <cell r="K80">
            <v>12</v>
          </cell>
          <cell r="P80">
            <v>9</v>
          </cell>
          <cell r="V80">
            <v>0</v>
          </cell>
        </row>
        <row r="81">
          <cell r="B81">
            <v>47</v>
          </cell>
          <cell r="C81" t="str">
            <v>439/2025</v>
          </cell>
          <cell r="F81" t="str">
            <v>Águas do Norte, SA e outras e o SIEAP - Sindicato das Indústrias Energias Serviços e Águas de Portugal</v>
          </cell>
          <cell r="G81" t="str">
            <v>AC</v>
          </cell>
          <cell r="K81">
            <v>14</v>
          </cell>
          <cell r="P81">
            <v>8</v>
          </cell>
          <cell r="V81">
            <v>0</v>
          </cell>
        </row>
        <row r="82">
          <cell r="B82">
            <v>47</v>
          </cell>
          <cell r="C82" t="str">
            <v>440/2025</v>
          </cell>
          <cell r="F82" t="str">
            <v>Águas do Norte, SA e outras e o Sindicato dos Trabalhadores da Administração Pública e de Entidades com Fins Públicos - SINTAP</v>
          </cell>
          <cell r="G82" t="str">
            <v>AC</v>
          </cell>
          <cell r="K82">
            <v>14</v>
          </cell>
          <cell r="P82">
            <v>8</v>
          </cell>
          <cell r="V82">
            <v>0</v>
          </cell>
        </row>
        <row r="83">
          <cell r="B83">
            <v>47</v>
          </cell>
          <cell r="C83" t="str">
            <v>441/2025</v>
          </cell>
          <cell r="F83" t="str">
            <v>Águas do Norte, S. A., e outras e o SINDEL ― Sindicato Nacional da Indústria e da Energia</v>
          </cell>
          <cell r="G83" t="str">
            <v>AC</v>
          </cell>
          <cell r="K83">
            <v>14</v>
          </cell>
          <cell r="P83">
            <v>8</v>
          </cell>
          <cell r="V83">
            <v>0</v>
          </cell>
        </row>
        <row r="89">
          <cell r="B89" t="str">
            <v>PE total</v>
          </cell>
          <cell r="C89" t="str">
            <v>(**)  Data de Entrada em vigor da tabela salarial (na PE)</v>
          </cell>
          <cell r="D89">
            <v>76</v>
          </cell>
          <cell r="E89"/>
          <cell r="G89">
            <v>76</v>
          </cell>
          <cell r="J89">
            <v>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2FUcXao4_kyybMvuFDl-RXCOTyJF2cJLiuN-6Vj_fzTO4CPGKvEJT4fhrHjP7xax" itemId="01HRLEG5JBE642NHZLW5C3OGCOI5P4YAXU">
      <xxl21:absoluteUrl r:id="rId3"/>
    </xxl21:alternateUrls>
    <sheetNames>
      <sheetName val="Aux Anexo Q11"/>
      <sheetName val="Anexo Q11"/>
      <sheetName val="aux Q1.1.6"/>
      <sheetName val="Q23-Q1.3.1.1"/>
      <sheetName val="Listas"/>
    </sheetNames>
    <sheetDataSet>
      <sheetData sheetId="0">
        <row r="5">
          <cell r="B5">
            <v>2</v>
          </cell>
          <cell r="C5" t="str">
            <v>H</v>
          </cell>
          <cell r="D5" t="str">
            <v>entre a CP - Comboios de Portugal, EPE e o Sindicato Independente Nacional dos Ferroviários - SINFB ao acordo de empresa entre a mesma entidade empregadora e a Associação Sindical das Chefias Intermédias de Exploração Ferroviária - ASCEF e outros</v>
          </cell>
          <cell r="E5" t="str">
            <v>AE</v>
          </cell>
          <cell r="F5">
            <v>45587</v>
          </cell>
          <cell r="G5" t="str">
            <v>CP - Comboios de Portugal, EPE e a Associação Sindical das Chefias Intermédias de Exploração Ferroviárias e outros</v>
          </cell>
        </row>
        <row r="6">
          <cell r="B6">
            <v>2</v>
          </cell>
          <cell r="C6" t="str">
            <v>H</v>
          </cell>
          <cell r="D6" t="str">
            <v>entre a APA - Administração do Porto de Aveiro, SA e outras e o Sindicato Independente Nacional dos Ferroviários - SINFB ao acordo coletivo entre as mesmas entidades empregadoras e o Sindicato Nacional dos Trabalhadores das Administrações Portuárias</v>
          </cell>
          <cell r="E6" t="str">
            <v>AC</v>
          </cell>
          <cell r="F6">
            <v>45495</v>
          </cell>
          <cell r="G6" t="str">
            <v>A APA - Administração do Porto de Aveiro, SA; a APDL - Administração dos Portos do Douro, Leixões e Viana do Castelo, SA; a APFF - Administração do Porto da Figueira da Foz, SA; a APL - Administração do Porto de Lisboa, SA; a APS - Administração dos Portos de Sines e do Algarve, SA; a APSS - Administração dos Portos de Setúbal e Sesimbra, SA e o Sindicato Nacional dos Trabalhadores das Administrações Portuárias</v>
          </cell>
        </row>
        <row r="7">
          <cell r="B7">
            <v>2</v>
          </cell>
          <cell r="C7" t="str">
            <v>O</v>
          </cell>
          <cell r="D7" t="str">
            <v>entre a AES - Associação de Empresas de Segurança e a ASSP - Associação Sindical da Segurança Privada e outros ao contrato coletivo entre a mesma associação de empregadores e o Sindicato dos Trabalhadores do Setor de Serviços - SITESE</v>
          </cell>
          <cell r="E7" t="str">
            <v>CC</v>
          </cell>
          <cell r="F7">
            <v>45618</v>
          </cell>
          <cell r="G7" t="str">
            <v>A AES - Associação de Empresas de Segurança e o Sindicato dos Trabalhadores do Setor de Serviços - SITESE</v>
          </cell>
        </row>
        <row r="8">
          <cell r="B8">
            <v>2</v>
          </cell>
          <cell r="C8" t="str">
            <v>Q</v>
          </cell>
          <cell r="D8" t="str">
            <v>entre a Santa Casa da Misericórdia de Lisboa - SCML e o SINDETELCO -Sindicato Democrático dos Trabalhadores dos Correios, Telecomunicações, Media e Serviços ao acordo de empresa entre a mesma entidade empregadora e o SDPGL - Sindicato Democrático dos Professores da Grande Lisboa e Vale do Tejo e outros</v>
          </cell>
          <cell r="E8" t="str">
            <v>AE</v>
          </cell>
          <cell r="F8">
            <v>45289</v>
          </cell>
          <cell r="G8" t="str">
            <v>Santa Casa da Misericórdia de Lisboa e o SDPGL - Sindicato Democrático dos Professores da Grande Lisboa e Vale do Tejo e outros</v>
          </cell>
        </row>
        <row r="9">
          <cell r="B9">
            <v>3</v>
          </cell>
          <cell r="C9" t="str">
            <v>H</v>
          </cell>
          <cell r="D9" t="str">
            <v>entre a CP - Comboios de Portugal, EPE e o STMEFE - Sindicato dos Trabalhadores do Metro e Ferroviários ao acordo de empresa entre a mesma entidade empregadora e a Associação Sindical das Chefias Intermédias de Exploração Ferroviária - ASCEF e outros</v>
          </cell>
          <cell r="E9" t="str">
            <v>AE</v>
          </cell>
          <cell r="F9">
            <v>45587</v>
          </cell>
          <cell r="G9" t="str">
            <v>CP - Comboios de Portugal, EPE e a Associação Sindical das Chefias Intermédias de Exploração Ferroviárias e outros</v>
          </cell>
        </row>
        <row r="10">
          <cell r="B10">
            <v>3</v>
          </cell>
          <cell r="C10" t="str">
            <v>O</v>
          </cell>
          <cell r="D10" t="str">
            <v>entre a AES - Associação de Empresas de Segurança e a ASSP - Associação Sindical da Segurança Privada e outros ao contrato coletivo entre a mesma associação de empregadores e o Sindicato dos Trabalhadores do Setor de Serviços - SITESE</v>
          </cell>
          <cell r="E10" t="str">
            <v>CC</v>
          </cell>
          <cell r="F10">
            <v>45655</v>
          </cell>
          <cell r="G10" t="str">
            <v>AES - Associação de empresas de Segurança e o Sindicato dos Trabalhadores do Setor de Serviços - SITESE</v>
          </cell>
        </row>
        <row r="11">
          <cell r="B11">
            <v>7</v>
          </cell>
          <cell r="C11" t="str">
            <v>O</v>
          </cell>
          <cell r="D11" t="str">
            <v>entre a Associação Portuguesa de Facility Services - APFS e o STTEPS - Sindicato de Todos os Trabalhadores de Empresas Prestadoras de Serviços - Vigilância, Limpeza, Manutenção, Call Center e Terceirização de Serviços ao contrato coletivo entre a mesma associação de empregadores e o Sindicato dos Trabalhadores de Serviços de Portaria, Vigilância, Limpeza, Domésticas e Actividades Diversas - STAD e outros</v>
          </cell>
          <cell r="E11" t="str">
            <v>CC</v>
          </cell>
          <cell r="F11">
            <v>45625</v>
          </cell>
          <cell r="G11" t="str">
            <v>APFS - Associação Portuguesa de Facility Services, por um lado, e, por outro, o STAD - Sindicato dos Trabalhadores de Serviços de Portaria, Vigilância, Limpeza, Domésticas e Atividades Diversas; o SINDETELCO - Sindicato Democrático dos Trabalhadores dos Correios, Telecomunicações, Media e Serviços; o SITESE - Sindicato dos Trabalhadores do Setor de Serviços; o SINDCES - Sindicato Democrático do Comércio, Escritórios e Serviços</v>
          </cell>
        </row>
        <row r="12">
          <cell r="B12">
            <v>9</v>
          </cell>
          <cell r="C12" t="str">
            <v>H</v>
          </cell>
          <cell r="D12" t="str">
            <v>entre a Groundlink III Handling, L.da e o Sindicato Nacional dos Trabalhadores da Aviação Civil - SINTAC ao acordo de empresa entre a mesma entidade empregadora e o Sindicato dos Trabalhadores da Aviação e Aeroportos - SITAVA</v>
          </cell>
          <cell r="E12" t="str">
            <v>AE</v>
          </cell>
          <cell r="F12">
            <v>45167</v>
          </cell>
          <cell r="G12" t="str">
            <v>entre a Groundlink III Handling, L.da e o Sindicato dos Trabalhadores da Aviação e Aeroportos - SITAVA</v>
          </cell>
        </row>
        <row r="13">
          <cell r="B13">
            <v>9</v>
          </cell>
          <cell r="C13" t="str">
            <v>R</v>
          </cell>
          <cell r="D13" t="str">
            <v>entre a UCS - Cuidados Integrados de Saúde, SA e o Sindicato dos Trabalhadores da Aviação e Aeroportos - SITAVA ao acordo de empresa entre a mesma entidade empregadora e o Sindicato das Indústrias Metalúrgicas e Afins - SIMA e outro</v>
          </cell>
          <cell r="E13" t="str">
            <v>AE</v>
          </cell>
          <cell r="F13">
            <v>45604</v>
          </cell>
          <cell r="G13" t="str">
            <v>O SITAVA adere ao acordo de empresa celebrado entre a UCS e o SIMA - Sindicato das Indústrias Metalúrgicas e Afins e outros</v>
          </cell>
        </row>
        <row r="14">
          <cell r="B14">
            <v>9</v>
          </cell>
          <cell r="C14" t="str">
            <v>R</v>
          </cell>
          <cell r="D14" t="str">
            <v>entre a UCS - Cuidados Integrados de Saúde, SA e o Sindicato Nacional dos Trabalhadores da Aviação Civil - SINTAC ao acordo de empresa entre a mesma entidade empregadora e o Sindicato das Indústrias Metalúrgicas e Afins - SIMA e outro</v>
          </cell>
          <cell r="E14" t="str">
            <v>AE</v>
          </cell>
          <cell r="F14">
            <v>45604</v>
          </cell>
          <cell r="G14" t="str">
            <v>O SINTAC adere ao acordo de empresa celebrado entre a UCS e o SIMA - Sindicato das Indústrias Metalúrgicas e Afins e outros</v>
          </cell>
        </row>
        <row r="15">
          <cell r="B15">
            <v>10</v>
          </cell>
          <cell r="C15" t="str">
            <v>H</v>
          </cell>
          <cell r="D15" t="str">
            <v>entre a APA - Administração do Porto de Aveiro, SA e outras e o Sindicato dos Oficiais e Engenheiros Maquinistas da Marinha Mercante (SOEMMM) ao acordo coletivo entre as mesmas entidades empregadoras e o Sindicato Nacional dos Trabalhadores das Administrações Portuárias</v>
          </cell>
          <cell r="E15" t="str">
            <v>AC</v>
          </cell>
          <cell r="F15">
            <v>45495</v>
          </cell>
          <cell r="G15" t="str">
            <v>entre a APA - Administração do Porto de Aveiro, SA e outras e o Sindicato Nacional dos Trabalhadores das Administrações Portuárias</v>
          </cell>
        </row>
        <row r="16">
          <cell r="B16">
            <v>15</v>
          </cell>
          <cell r="C16" t="str">
            <v>H</v>
          </cell>
          <cell r="D16" t="str">
            <v>entre a Infraestruturas de Portugal, SA (IP, SA) e outras e o Sindicato Nacional dos Maquinistas dos Caminhos de Ferro Portugueses - SMAQ ao acordo coletivo entre as mesmas entidades empregadoras e o Sindicato Nacional dos Trabalhadores do Sector Ferroviário e outros</v>
          </cell>
          <cell r="E16" t="str">
            <v>AC</v>
          </cell>
          <cell r="F16">
            <v>45641</v>
          </cell>
          <cell r="G16" t="str">
            <v>Infraestruturas de Portugal, SA, a IP Património, SA, a IP Engenharia, SA e a IP Telecom, SA e o SINFA - Sindicato Independente dos Trabalhadores Ferroviários, das Infraestruturas e Afins e outros,</v>
          </cell>
        </row>
        <row r="17">
          <cell r="B17">
            <v>20</v>
          </cell>
          <cell r="C17" t="str">
            <v>H</v>
          </cell>
          <cell r="D17" t="str">
            <v>entre a Portugália - Companhia Portuguesa de Transportes Aéreos, SA e o Sindicato Nacional dos Trabalhadores da Aviação Civil - SINTAC ao acordo de empresa entre a mesma entidade empregadora e o Sindicato dos Trabalhadores da Aviação e Aeroportos - SITAVA e outro</v>
          </cell>
          <cell r="E17" t="str">
            <v>AE</v>
          </cell>
          <cell r="F17">
            <v>45359</v>
          </cell>
          <cell r="G17" t="str">
            <v>Portugália - Companhia Portuguesa de Transportes Aéreos, SA e o SITAVA - Sindicato dos Trabalhadores da Aviação e Aeroportos e o SITEMA - Sindicato dos Técnicos de Manutenção de Aeronaves</v>
          </cell>
        </row>
        <row r="18">
          <cell r="B18">
            <v>22</v>
          </cell>
          <cell r="C18" t="str">
            <v>L</v>
          </cell>
          <cell r="D18" t="str">
            <v>entre o Banco de Sabadell, SA - Sucursal em Portugal e o Sindicato da Banca, Seguros e Tecnologias - MAIS SINDICATO e outros ao acordo coletivo entre várias instituições de crédito e as mesmas associações sindicais</v>
          </cell>
          <cell r="E18" t="str">
            <v>AC</v>
          </cell>
          <cell r="F18">
            <v>45738</v>
          </cell>
          <cell r="G18" t="str">
            <v>várias instituições de crédito e os Sindicato da Banca, Seguros e Tecnologias - MAIS SINDICATO, SBC - Sindicato Nacional dos Trabalhadores da Banca, Seguros e Tecnologias e SBN - Sindicato dos Trabalhadores do Setor Financeiro de Portugal</v>
          </cell>
        </row>
        <row r="19">
          <cell r="B19">
            <v>22</v>
          </cell>
          <cell r="C19" t="str">
            <v>L</v>
          </cell>
          <cell r="D19" t="str">
            <v>entre a Caixa de Crédito Agrícola Mútuo de Bombarral, CRL e o Sindicato Nacional dos Quadros e Técnicos Bancários ao acordo coletivo entre várias instituições de crédito e a mesma associação sindical</v>
          </cell>
          <cell r="E19" t="str">
            <v>AC</v>
          </cell>
          <cell r="F19">
            <v>45755</v>
          </cell>
          <cell r="G19" t="str">
            <v>Caixa de Crédito Agrícola Mútuo de Bombarral, CRL e Sindicato Nacional dos Quadros e Técnicos Bancários</v>
          </cell>
        </row>
        <row r="20">
          <cell r="B20">
            <v>31</v>
          </cell>
          <cell r="C20" t="str">
            <v>H</v>
          </cell>
          <cell r="D20" t="str">
            <v>entre a Ryanair - Designated Activity Company - Sucursal em Portugal e o Sindicato Nacional dos Trabalhadores da Aviação Civil - SINTAC ao acordo de empresa entre a mesma entidade empregadora e o Sindicato dos Trabalhadores da Aviação e Aeroportos - SITAVA</v>
          </cell>
          <cell r="E20" t="str">
            <v>AE</v>
          </cell>
          <cell r="F20">
            <v>45177</v>
          </cell>
          <cell r="G20" t="str">
            <v>Ryanair - Designated Activity Company - Sucursal em Portugal e o Sindicato dos Trabalhadores da Aviação e Aeroportos - SITAVA</v>
          </cell>
        </row>
        <row r="21">
          <cell r="B21">
            <v>32</v>
          </cell>
          <cell r="C21" t="str">
            <v>K</v>
          </cell>
          <cell r="D21" t="str">
            <v>entre a MEO Energia - Comercialização de Energia, SA e o Sindicato Nacional dos Trabalhadores das Telecomunicações e Audiovisual - SINTTAV e outros ao acordo coletivo entre a MEO - Serviços de Comunicações e Multimédia, SA e outras e as mesmas associações sindicais</v>
          </cell>
          <cell r="E21" t="str">
            <v>AC</v>
          </cell>
          <cell r="F21">
            <v>45390</v>
          </cell>
          <cell r="G21" t="str">
            <v>MEO - Serviços de Comunicações e Multimédia, SA e outras e o Sindicato Nacional dos Trabalhadores das Telecomunicações e Audiovisual - SINTTAV e outros</v>
          </cell>
        </row>
        <row r="22">
          <cell r="B22">
            <v>36</v>
          </cell>
          <cell r="C22" t="str">
            <v>R</v>
          </cell>
          <cell r="D22" t="str">
            <v>entre a Cruz Vermelha Portuguesa e a Federação Nacional dos Sindicatos dos Trabalhadores em Funções Públicas e Sociais - FNSTFPS ao acordo de empresa entre a mesma entidade empregadora e a Federação Nacional dos Professores - FENPROF e outros</v>
          </cell>
          <cell r="E22" t="str">
            <v>AE</v>
          </cell>
          <cell r="F22">
            <v>45543</v>
          </cell>
          <cell r="G22" t="str">
            <v>Cruz Vermelha Portuguesa e a Federação Nacional dos Professores - FENPROF e outros</v>
          </cell>
        </row>
        <row r="23">
          <cell r="B23">
            <v>39</v>
          </cell>
          <cell r="C23" t="str">
            <v>C</v>
          </cell>
          <cell r="D23" t="str">
            <v>entre a Associação Nacional das Indústrias de Vestuário, Confecção e Moda - ANIVEC/APIV e o Sindicato das Indústrias Metalúrgicas e Afins - SIMA</v>
          </cell>
          <cell r="E23" t="str">
            <v>CC</v>
          </cell>
          <cell r="F23">
            <v>45799</v>
          </cell>
          <cell r="G23" t="str">
            <v>Associação Nacional das Industrias de Vestuário, Confecção e Moda - ANIVEC/APIV e o Sindicato das Industrias e Afins - SINDEQ</v>
          </cell>
        </row>
        <row r="24">
          <cell r="B24">
            <v>39</v>
          </cell>
          <cell r="C24" t="str">
            <v>R</v>
          </cell>
          <cell r="D24" t="str">
            <v>entre a Cruz Vermelha Portuguesa e o Sindicato dos Trabalhadores do Setor de Serviços - SITESE</v>
          </cell>
          <cell r="E24" t="str">
            <v>AE</v>
          </cell>
          <cell r="F24">
            <v>45543</v>
          </cell>
          <cell r="G24" t="str">
            <v>Cruz Vermelha Portuguesa e o Sindicato dos Trabalhadores da Administração Pública e de Entidades com Fins Públicos - SINTAP</v>
          </cell>
        </row>
        <row r="25">
          <cell r="C25" t="str">
            <v>G</v>
          </cell>
          <cell r="D25" t="str">
            <v>entre a Associação Portuguesa de Empresas de Distribuição - APED e o Sindicato Independente dos Trabalhadores do Comércio, Escritórios, Serviços, Restauração e Bebidas, e outros - SITCES</v>
          </cell>
          <cell r="E25" t="str">
            <v>CC</v>
          </cell>
          <cell r="F25">
            <v>45816</v>
          </cell>
          <cell r="G25" t="str">
            <v>Associação Portuguesa de Empresas de Distribuição - APED e o Sindicato dos Trabalhadores do Setor de Serviços - SITESE</v>
          </cell>
        </row>
        <row r="26">
          <cell r="B26">
            <v>43</v>
          </cell>
          <cell r="C26" t="str">
            <v>C</v>
          </cell>
          <cell r="D26" t="str">
            <v>entre a ARP - Associação dos Recauchutadores de Portugal e a Federação de Sindicatos da Indústria, Energia e Transportes - COFESINT e outros ao contrato coletivo entre a APQuímica - Associação Portuguesa da Química, Petroquímica e Refinação e outras e as mesmas associações sindicais</v>
          </cell>
          <cell r="E26" t="str">
            <v>CC</v>
          </cell>
          <cell r="F26">
            <v>45625</v>
          </cell>
          <cell r="G26" t="str">
            <v>APQuímica - Associação Portuguesa da Química, Petroquímica e Refinação e a Federação de Sindicatos da Indústria, Energia e Transportes - COFESINT e outros</v>
          </cell>
        </row>
        <row r="32">
          <cell r="B32">
            <v>22</v>
          </cell>
        </row>
      </sheetData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70D901-18C8-47E9-A150-FEE25C517797}" name="Tabela5" displayName="Tabela5" ref="B3:C190" totalsRowShown="0" headerRowDxfId="10" dataDxfId="9" headerRowBorderDxfId="7" tableBorderDxfId="8">
  <autoFilter ref="B3:C190" xr:uid="{0B70D901-18C8-47E9-A150-FEE25C517797}">
    <filterColumn colId="0" hiddenButton="1"/>
    <filterColumn colId="1" hiddenButton="1"/>
  </autoFilter>
  <tableColumns count="2">
    <tableColumn id="1" xr3:uid="{54B2B8FE-D52E-4C76-8518-F18D99BA0122}" name="Acrónimos" dataDxfId="6"/>
    <tableColumn id="2" xr3:uid="{7C169EE4-A331-4183-B694-67EEE8CCF065}" name="Listagem de Acrónimos e Designação de Associações Empregadoras  - 2025" dataDxfId="5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6F59CA-9865-4833-9BA8-84CDF42BA83F}" name="Tabela6" displayName="Tabela6" ref="B3:C73" totalsRowShown="0" headerRowDxfId="4" dataDxfId="3" tableBorderDxfId="2">
  <autoFilter ref="B3:C73" xr:uid="{EE6F59CA-9865-4833-9BA8-84CDF42BA83F}">
    <filterColumn colId="0" hiddenButton="1"/>
    <filterColumn colId="1" hiddenButton="1"/>
  </autoFilter>
  <tableColumns count="2">
    <tableColumn id="1" xr3:uid="{AB414D90-B31B-4C97-A49E-72FBE4F53DFF}" name="Acrónimos" dataDxfId="1"/>
    <tableColumn id="2" xr3:uid="{9B748916-4CB6-46D7-878F-7D69A05A965A}" name="Listagem de Acrónimos e Designação de Associações Sindicais - 2025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bte.gep.msess.gov.pt/documentos/2025/20/00920116.pdf" TargetMode="External"/><Relationship Id="rId21" Type="http://schemas.openxmlformats.org/officeDocument/2006/relationships/hyperlink" Target="https://bte.gep.msess.gov.pt/documentos/2025/5/01700206.pdf" TargetMode="External"/><Relationship Id="rId63" Type="http://schemas.openxmlformats.org/officeDocument/2006/relationships/hyperlink" Target="https://bte.gep.msess.gov.pt/documentos/2025/13/01590162.pdf" TargetMode="External"/><Relationship Id="rId159" Type="http://schemas.openxmlformats.org/officeDocument/2006/relationships/hyperlink" Target="https://bte.gep.msess.gov.pt/documentos/2025/24/01030106.pdf" TargetMode="External"/><Relationship Id="rId170" Type="http://schemas.openxmlformats.org/officeDocument/2006/relationships/hyperlink" Target="https://bte.gep.msess.gov.pt/documentos/2025/25/00950100.pdf" TargetMode="External"/><Relationship Id="rId226" Type="http://schemas.openxmlformats.org/officeDocument/2006/relationships/hyperlink" Target="https://bte.gep.msess.gov.pt/documentos/2025/35/00810082.pdf" TargetMode="External"/><Relationship Id="rId268" Type="http://schemas.openxmlformats.org/officeDocument/2006/relationships/hyperlink" Target="https://bte.gep.msess.gov.pt/documentos/2025/44/00450051.pdf" TargetMode="External"/><Relationship Id="rId32" Type="http://schemas.openxmlformats.org/officeDocument/2006/relationships/hyperlink" Target="https://bte.gep.msess.gov.pt/documentos/2025/8/00040040.pdf" TargetMode="External"/><Relationship Id="rId74" Type="http://schemas.openxmlformats.org/officeDocument/2006/relationships/hyperlink" Target="https://bte.gep.msess.gov.pt/documentos/2025/15/00470084.pdf" TargetMode="External"/><Relationship Id="rId128" Type="http://schemas.openxmlformats.org/officeDocument/2006/relationships/hyperlink" Target="https://bte.gep.msess.gov.pt/documentos/2025/21/01840186.pdf" TargetMode="External"/><Relationship Id="rId5" Type="http://schemas.openxmlformats.org/officeDocument/2006/relationships/hyperlink" Target="https://bte.gep.msess.gov.pt/documentos/2025/2/00590088.pdf" TargetMode="External"/><Relationship Id="rId181" Type="http://schemas.openxmlformats.org/officeDocument/2006/relationships/hyperlink" Target="https://bte.gep.msess.gov.pt/documentos/2025/27/00130014.pdf" TargetMode="External"/><Relationship Id="rId237" Type="http://schemas.openxmlformats.org/officeDocument/2006/relationships/hyperlink" Target="https://bte.gep.msess.gov.pt/documentos/2025/37/01130132.pdf" TargetMode="External"/><Relationship Id="rId258" Type="http://schemas.openxmlformats.org/officeDocument/2006/relationships/hyperlink" Target="https://bte.gep.msess.gov.pt/documentos/2025/41/03400342.pdf" TargetMode="External"/><Relationship Id="rId22" Type="http://schemas.openxmlformats.org/officeDocument/2006/relationships/hyperlink" Target="https://bte.gep.msess.gov.pt/documentos/2025/5/02070235.pdf" TargetMode="External"/><Relationship Id="rId43" Type="http://schemas.openxmlformats.org/officeDocument/2006/relationships/hyperlink" Target="https://bte.gep.msess.gov.pt/documentos/2025/11/01200122.pdf" TargetMode="External"/><Relationship Id="rId64" Type="http://schemas.openxmlformats.org/officeDocument/2006/relationships/hyperlink" Target="https://bte.gep.msess.gov.pt/documentos/2025/13/01630167.pdf" TargetMode="External"/><Relationship Id="rId118" Type="http://schemas.openxmlformats.org/officeDocument/2006/relationships/hyperlink" Target="https://bte.gep.msess.gov.pt/documentos/2025/20/01170119.pdf" TargetMode="External"/><Relationship Id="rId139" Type="http://schemas.openxmlformats.org/officeDocument/2006/relationships/hyperlink" Target="https://bte.gep.msess.gov.pt/documentos/2025/22/00900092.pdf" TargetMode="External"/><Relationship Id="rId85" Type="http://schemas.openxmlformats.org/officeDocument/2006/relationships/hyperlink" Target="https://bte.gep.msess.gov.pt/documentos/2025/16/01610164.pdf" TargetMode="External"/><Relationship Id="rId150" Type="http://schemas.openxmlformats.org/officeDocument/2006/relationships/hyperlink" Target="https://bte.gep.msess.gov.pt/documentos/2025/23/02020203.pdf" TargetMode="External"/><Relationship Id="rId171" Type="http://schemas.openxmlformats.org/officeDocument/2006/relationships/hyperlink" Target="https://bte.gep.msess.gov.pt/documentos/2025/25/01010138.pdf" TargetMode="External"/><Relationship Id="rId192" Type="http://schemas.openxmlformats.org/officeDocument/2006/relationships/hyperlink" Target="https://bte.gep.mtsss.gov.pt/documentos/2025/29/00980130.pdf" TargetMode="External"/><Relationship Id="rId206" Type="http://schemas.openxmlformats.org/officeDocument/2006/relationships/hyperlink" Target="https://bte.dgcp.mtsss.gov.pt/documentos/2025/30/02480252.pdf" TargetMode="External"/><Relationship Id="rId227" Type="http://schemas.openxmlformats.org/officeDocument/2006/relationships/hyperlink" Target="https://bte.gep.msess.gov.pt/documentos/2025/35/00830085.pdf" TargetMode="External"/><Relationship Id="rId248" Type="http://schemas.openxmlformats.org/officeDocument/2006/relationships/hyperlink" Target="https://bte.gep.msess.gov.pt/documentos/2025/40/04310466.pdf" TargetMode="External"/><Relationship Id="rId269" Type="http://schemas.openxmlformats.org/officeDocument/2006/relationships/hyperlink" Target="https://bte.gep.msess.gov.pt/documentos/2025/44/00520059.pdf" TargetMode="External"/><Relationship Id="rId12" Type="http://schemas.openxmlformats.org/officeDocument/2006/relationships/hyperlink" Target="https://bte.gep.msess.gov.pt/documentos/2025/3/02080231.pdf" TargetMode="External"/><Relationship Id="rId33" Type="http://schemas.openxmlformats.org/officeDocument/2006/relationships/hyperlink" Target="https://bte.gep.msess.gov.pt/documentos/2025/8/00410043.pdf" TargetMode="External"/><Relationship Id="rId108" Type="http://schemas.openxmlformats.org/officeDocument/2006/relationships/hyperlink" Target="https://bte.gep.msess.gov.pt/documentos/2025/19/00620064.pdf" TargetMode="External"/><Relationship Id="rId129" Type="http://schemas.openxmlformats.org/officeDocument/2006/relationships/hyperlink" Target="https://bte.gep.msess.gov.pt/documentos/2025/21/01870195.pdf" TargetMode="External"/><Relationship Id="rId54" Type="http://schemas.openxmlformats.org/officeDocument/2006/relationships/hyperlink" Target="https://bte.gep.msess.gov.pt/documentos/2025/12/01260155.pdf" TargetMode="External"/><Relationship Id="rId75" Type="http://schemas.openxmlformats.org/officeDocument/2006/relationships/hyperlink" Target="https://bte.gep.msess.gov.pt/documentos/2025/15/00850087.pdf" TargetMode="External"/><Relationship Id="rId96" Type="http://schemas.openxmlformats.org/officeDocument/2006/relationships/hyperlink" Target="https://bte.gep.msess.gov.pt/documentos/2025/17/01770211.pdf" TargetMode="External"/><Relationship Id="rId140" Type="http://schemas.openxmlformats.org/officeDocument/2006/relationships/hyperlink" Target="https://bte.gep.msess.gov.pt/documentos/2025/22/00930138.pdf" TargetMode="External"/><Relationship Id="rId161" Type="http://schemas.openxmlformats.org/officeDocument/2006/relationships/hyperlink" Target="https://bte.gep.msess.gov.pt/documentos/2025/24/01400171.pdf" TargetMode="External"/><Relationship Id="rId182" Type="http://schemas.openxmlformats.org/officeDocument/2006/relationships/hyperlink" Target="https://bte.gep.msess.gov.pt/documentos/2025/27/00150018.pdf" TargetMode="External"/><Relationship Id="rId217" Type="http://schemas.openxmlformats.org/officeDocument/2006/relationships/hyperlink" Target="https://bte.dgcp.mtsss.gov.pt/documentos/2025/32/00720077.pdf" TargetMode="External"/><Relationship Id="rId6" Type="http://schemas.openxmlformats.org/officeDocument/2006/relationships/hyperlink" Target="https://bte.gep.msess.gov.pt/documentos/2025/3/00210039.pdf" TargetMode="External"/><Relationship Id="rId238" Type="http://schemas.openxmlformats.org/officeDocument/2006/relationships/hyperlink" Target="https://bte.gep.msess.gov.pt/documentos/2025/37/01330136.pdf" TargetMode="External"/><Relationship Id="rId259" Type="http://schemas.openxmlformats.org/officeDocument/2006/relationships/hyperlink" Target="https://bte.gep.msess.gov.pt/documentos/2025/42/00560100.pdf" TargetMode="External"/><Relationship Id="rId23" Type="http://schemas.openxmlformats.org/officeDocument/2006/relationships/hyperlink" Target="https://bte.gep.msess.gov.pt/documentos/2025/5/02360240.pdf" TargetMode="External"/><Relationship Id="rId119" Type="http://schemas.openxmlformats.org/officeDocument/2006/relationships/hyperlink" Target="https://bte.gep.msess.gov.pt/documentos/2025/20/01200123.pdf" TargetMode="External"/><Relationship Id="rId270" Type="http://schemas.openxmlformats.org/officeDocument/2006/relationships/hyperlink" Target="https://bte.gep.msess.gov.pt/documentos/2025/44/00600061.pdf" TargetMode="External"/><Relationship Id="rId44" Type="http://schemas.openxmlformats.org/officeDocument/2006/relationships/hyperlink" Target="https://bte.gep.msess.gov.pt/documentos/2025/11/01230131.pdf" TargetMode="External"/><Relationship Id="rId65" Type="http://schemas.openxmlformats.org/officeDocument/2006/relationships/hyperlink" Target="https://bte.gep.msess.gov.pt/documentos/2025/14/01150146.pdf" TargetMode="External"/><Relationship Id="rId86" Type="http://schemas.openxmlformats.org/officeDocument/2006/relationships/hyperlink" Target="https://bte.gep.msess.gov.pt/documentos/2025/16/01650167.pdf" TargetMode="External"/><Relationship Id="rId130" Type="http://schemas.openxmlformats.org/officeDocument/2006/relationships/hyperlink" Target="https://bte.gep.msess.gov.pt/documentos/2025/21/01960204.pdf" TargetMode="External"/><Relationship Id="rId151" Type="http://schemas.openxmlformats.org/officeDocument/2006/relationships/hyperlink" Target="https://bte.gep.msess.gov.pt/documentos/2025/23/02040248.pdf" TargetMode="External"/><Relationship Id="rId172" Type="http://schemas.openxmlformats.org/officeDocument/2006/relationships/hyperlink" Target="https://bte.gep.msess.gov.pt/documentos/2025/25/01390189.pdf" TargetMode="External"/><Relationship Id="rId193" Type="http://schemas.openxmlformats.org/officeDocument/2006/relationships/hyperlink" Target="https://bte.gep.mtsss.gov.pt/documentos/2025/29/01310132.pdf" TargetMode="External"/><Relationship Id="rId207" Type="http://schemas.openxmlformats.org/officeDocument/2006/relationships/hyperlink" Target="https://bte.dgcp.mtsss.gov.pt/documentos/2025/30/02530257.pdf" TargetMode="External"/><Relationship Id="rId228" Type="http://schemas.openxmlformats.org/officeDocument/2006/relationships/hyperlink" Target="https://bte.gep.msess.gov.pt/documentos/2025/35/00860087.pdf" TargetMode="External"/><Relationship Id="rId249" Type="http://schemas.openxmlformats.org/officeDocument/2006/relationships/hyperlink" Target="https://bte.gep.msess.gov.pt/documentos/2025/40/04670470.pdf" TargetMode="External"/><Relationship Id="rId13" Type="http://schemas.openxmlformats.org/officeDocument/2006/relationships/hyperlink" Target="https://bte.gep.msess.gov.pt/documentos/2025/3/02320242.pdf" TargetMode="External"/><Relationship Id="rId109" Type="http://schemas.openxmlformats.org/officeDocument/2006/relationships/hyperlink" Target="https://bte.gep.msess.gov.pt/documentos/2025/19/00650071.pdf" TargetMode="External"/><Relationship Id="rId260" Type="http://schemas.openxmlformats.org/officeDocument/2006/relationships/hyperlink" Target="https://bte.gep.mtsss.gov.pt/documentos/2025/42/01010147.pdf" TargetMode="External"/><Relationship Id="rId34" Type="http://schemas.openxmlformats.org/officeDocument/2006/relationships/hyperlink" Target="https://bte.gep.msess.gov.pt/documentos/2025/8/00440064.pdf" TargetMode="External"/><Relationship Id="rId55" Type="http://schemas.openxmlformats.org/officeDocument/2006/relationships/hyperlink" Target="https://bte.gep.msess.gov.pt/documentos/2025/12/01560157.pdf" TargetMode="External"/><Relationship Id="rId76" Type="http://schemas.openxmlformats.org/officeDocument/2006/relationships/hyperlink" Target="https://bte.gep.msess.gov.pt/documentos/2025/15/00880112.pdf" TargetMode="External"/><Relationship Id="rId97" Type="http://schemas.openxmlformats.org/officeDocument/2006/relationships/hyperlink" Target="https://bte.gep.msess.gov.pt/documentos/2025/17/02120261.pdf" TargetMode="External"/><Relationship Id="rId120" Type="http://schemas.openxmlformats.org/officeDocument/2006/relationships/hyperlink" Target="https://bte.gep.msess.gov.pt/documentos/2025/20/01240129.pdf" TargetMode="External"/><Relationship Id="rId141" Type="http://schemas.openxmlformats.org/officeDocument/2006/relationships/hyperlink" Target="https://bte.gep.msess.gov.pt/documentos/2025/22/01390184.pdf" TargetMode="External"/><Relationship Id="rId7" Type="http://schemas.openxmlformats.org/officeDocument/2006/relationships/hyperlink" Target="https://bte.gep.msess.gov.pt/documentos/2025/3/00400059.pdf" TargetMode="External"/><Relationship Id="rId162" Type="http://schemas.openxmlformats.org/officeDocument/2006/relationships/hyperlink" Target="https://bte.gep.msess.gov.pt/documentos/2025/24/01720173.pdf" TargetMode="External"/><Relationship Id="rId183" Type="http://schemas.openxmlformats.org/officeDocument/2006/relationships/hyperlink" Target="https://bte.gep.msess.gov.pt/documentos/2025/27/00190022.pdf" TargetMode="External"/><Relationship Id="rId218" Type="http://schemas.openxmlformats.org/officeDocument/2006/relationships/hyperlink" Target="https://bte.dgcp.mtsss.gov.pt/documentos/2025/32/00780147.pdf" TargetMode="External"/><Relationship Id="rId239" Type="http://schemas.openxmlformats.org/officeDocument/2006/relationships/hyperlink" Target="https://bte.gep.msess.gov.pt/documentos/2025/38/00080023.pdf" TargetMode="External"/><Relationship Id="rId250" Type="http://schemas.openxmlformats.org/officeDocument/2006/relationships/hyperlink" Target="https://bte.gep.msess.gov.pt/documentos/2025/41/01360141.pdf" TargetMode="External"/><Relationship Id="rId271" Type="http://schemas.openxmlformats.org/officeDocument/2006/relationships/hyperlink" Target="https://bte.gep.msess.gov.pt/documentos/2025/45/00140016.pdf" TargetMode="External"/><Relationship Id="rId24" Type="http://schemas.openxmlformats.org/officeDocument/2006/relationships/hyperlink" Target="https://bte.gep.msess.gov.pt/documentos/2025/5/02410281.pdf" TargetMode="External"/><Relationship Id="rId45" Type="http://schemas.openxmlformats.org/officeDocument/2006/relationships/hyperlink" Target="https://bte.gep.msess.gov.pt/documentos/2025/11/01320134.pdf" TargetMode="External"/><Relationship Id="rId66" Type="http://schemas.openxmlformats.org/officeDocument/2006/relationships/hyperlink" Target="https://bte.gep.msess.gov.pt/documentos/2025/14/01470166.pdf" TargetMode="External"/><Relationship Id="rId87" Type="http://schemas.openxmlformats.org/officeDocument/2006/relationships/hyperlink" Target="https://bte.gep.msess.gov.pt/documentos/2025/17/00050047.pdf" TargetMode="External"/><Relationship Id="rId110" Type="http://schemas.openxmlformats.org/officeDocument/2006/relationships/hyperlink" Target="https://bte.gep.msess.gov.pt/documentos/2025/19/00720074.pdf" TargetMode="External"/><Relationship Id="rId131" Type="http://schemas.openxmlformats.org/officeDocument/2006/relationships/hyperlink" Target="https://bte.gep.msess.gov.pt/documentos/2025/21/02050212.pdf" TargetMode="External"/><Relationship Id="rId152" Type="http://schemas.openxmlformats.org/officeDocument/2006/relationships/hyperlink" Target="https://bte.gep.msess.gov.pt/documentos/2025/23/02490251.pdf" TargetMode="External"/><Relationship Id="rId173" Type="http://schemas.openxmlformats.org/officeDocument/2006/relationships/hyperlink" Target="https://bte.gep.msess.gov.pt/documentos/2025/25/01900236.pdf" TargetMode="External"/><Relationship Id="rId194" Type="http://schemas.openxmlformats.org/officeDocument/2006/relationships/hyperlink" Target="https://bte.gep.mtsss.gov.pt/documentos/2025/29/01330162.pdf" TargetMode="External"/><Relationship Id="rId208" Type="http://schemas.openxmlformats.org/officeDocument/2006/relationships/hyperlink" Target="https://bte.dgcp.mtsss.gov.pt/documentos/2025/30/02580262.pdf" TargetMode="External"/><Relationship Id="rId229" Type="http://schemas.openxmlformats.org/officeDocument/2006/relationships/hyperlink" Target="https://bte.gep.msess.gov.pt/documentos/2025/35/00880089.pdf" TargetMode="External"/><Relationship Id="rId240" Type="http://schemas.openxmlformats.org/officeDocument/2006/relationships/hyperlink" Target="https://bte.gep.msess.gov.pt/documentos/2025/38/00240052.pdf" TargetMode="External"/><Relationship Id="rId261" Type="http://schemas.openxmlformats.org/officeDocument/2006/relationships/hyperlink" Target="https://bte.gep.mtsss.gov.pt/documentos/2025/42/01480154.pdf" TargetMode="External"/><Relationship Id="rId14" Type="http://schemas.openxmlformats.org/officeDocument/2006/relationships/hyperlink" Target="https://bte.gep.msess.gov.pt/documentos/2025/4/00280029.pdf" TargetMode="External"/><Relationship Id="rId35" Type="http://schemas.openxmlformats.org/officeDocument/2006/relationships/hyperlink" Target="https://bte.gep.msess.gov.pt/documentos/2025/8/00650070.pdf" TargetMode="External"/><Relationship Id="rId56" Type="http://schemas.openxmlformats.org/officeDocument/2006/relationships/hyperlink" Target="https://bte.gep.msess.gov.pt/documentos/2025/12/01580161.pdf" TargetMode="External"/><Relationship Id="rId77" Type="http://schemas.openxmlformats.org/officeDocument/2006/relationships/hyperlink" Target="https://bte.gep.msess.gov.pt/documentos/2025/15/01130155.pdf" TargetMode="External"/><Relationship Id="rId100" Type="http://schemas.openxmlformats.org/officeDocument/2006/relationships/hyperlink" Target="https://bte.gep.msess.gov.pt/documentos/2025/18/01210125.pdf" TargetMode="External"/><Relationship Id="rId8" Type="http://schemas.openxmlformats.org/officeDocument/2006/relationships/hyperlink" Target="https://bte.gep.msess.gov.pt/documentos/2025/3/00600088.pdf" TargetMode="External"/><Relationship Id="rId98" Type="http://schemas.openxmlformats.org/officeDocument/2006/relationships/hyperlink" Target="https://bte.gep.msess.gov.pt/documentos/2025/17/02620291.pdf" TargetMode="External"/><Relationship Id="rId121" Type="http://schemas.openxmlformats.org/officeDocument/2006/relationships/hyperlink" Target="https://bte.gep.msess.gov.pt/documentos/2025/21/00760107.pdf" TargetMode="External"/><Relationship Id="rId142" Type="http://schemas.openxmlformats.org/officeDocument/2006/relationships/hyperlink" Target="https://bte.gep.msess.gov.pt/documentos/2025/22/01850230.pdf" TargetMode="External"/><Relationship Id="rId163" Type="http://schemas.openxmlformats.org/officeDocument/2006/relationships/hyperlink" Target="https://bte.gep.msess.gov.pt/documentos/2025/24/01740219.pdf" TargetMode="External"/><Relationship Id="rId184" Type="http://schemas.openxmlformats.org/officeDocument/2006/relationships/hyperlink" Target="https://bte.gep.msess.gov.pt/documentos/2025/27/00230026.pdf" TargetMode="External"/><Relationship Id="rId219" Type="http://schemas.openxmlformats.org/officeDocument/2006/relationships/hyperlink" Target="https://bte.dgcp.mtsss.gov.pt/documentos/2025/32/01480178.pdf" TargetMode="External"/><Relationship Id="rId230" Type="http://schemas.openxmlformats.org/officeDocument/2006/relationships/hyperlink" Target="https://bte.gep.msess.gov.pt/documentos/2025/35/00900091.pdf" TargetMode="External"/><Relationship Id="rId251" Type="http://schemas.openxmlformats.org/officeDocument/2006/relationships/hyperlink" Target="https://bte.gep.msess.gov.pt/documentos/2025/41/01420211.pdf" TargetMode="External"/><Relationship Id="rId25" Type="http://schemas.openxmlformats.org/officeDocument/2006/relationships/hyperlink" Target="https://bte.gep.msess.gov.pt/documentos/2025/5/02820296.pdf" TargetMode="External"/><Relationship Id="rId46" Type="http://schemas.openxmlformats.org/officeDocument/2006/relationships/hyperlink" Target="https://bte.gep.msess.gov.pt/documentos/2025/11/01350145.pdf" TargetMode="External"/><Relationship Id="rId67" Type="http://schemas.openxmlformats.org/officeDocument/2006/relationships/hyperlink" Target="https://bte.gep.msess.gov.pt/documentos/2025/14/01670221.pdf" TargetMode="External"/><Relationship Id="rId272" Type="http://schemas.openxmlformats.org/officeDocument/2006/relationships/hyperlink" Target="https://bte.gep.msess.gov.pt/documentos/2025/45/00170019.pdf" TargetMode="External"/><Relationship Id="rId88" Type="http://schemas.openxmlformats.org/officeDocument/2006/relationships/hyperlink" Target="https://bte.gep.msess.gov.pt/documentos/2025/17/00480064.pdf" TargetMode="External"/><Relationship Id="rId111" Type="http://schemas.openxmlformats.org/officeDocument/2006/relationships/hyperlink" Target="https://bte.gep.msess.gov.pt/documentos/2025/19/00750099.pdf" TargetMode="External"/><Relationship Id="rId132" Type="http://schemas.openxmlformats.org/officeDocument/2006/relationships/hyperlink" Target="https://bte.gep.msess.gov.pt/documentos/2025/21/02130259.pdf" TargetMode="External"/><Relationship Id="rId153" Type="http://schemas.openxmlformats.org/officeDocument/2006/relationships/hyperlink" Target="https://bte.gep.msess.gov.pt/documentos/2025/23/02520285.pdf" TargetMode="External"/><Relationship Id="rId174" Type="http://schemas.openxmlformats.org/officeDocument/2006/relationships/hyperlink" Target="https://bte.gep.msess.gov.pt/documentos/2025/25/02370285.pdf" TargetMode="External"/><Relationship Id="rId195" Type="http://schemas.openxmlformats.org/officeDocument/2006/relationships/hyperlink" Target="https://bte.gep.mtsss.gov.pt/documentos/2025/29/01630189.pdf" TargetMode="External"/><Relationship Id="rId209" Type="http://schemas.openxmlformats.org/officeDocument/2006/relationships/hyperlink" Target="https://bte.dgcp.mtsss.gov.pt/documentos/2025/31/00040021.pdf" TargetMode="External"/><Relationship Id="rId220" Type="http://schemas.openxmlformats.org/officeDocument/2006/relationships/hyperlink" Target="https://bte.dgcp.mtsss.gov.pt/documentos/2025/32/01790182.pdf" TargetMode="External"/><Relationship Id="rId241" Type="http://schemas.openxmlformats.org/officeDocument/2006/relationships/hyperlink" Target="https://bte.gep.msess.gov.pt/documentos/2025/38/00530078.pdf" TargetMode="External"/><Relationship Id="rId15" Type="http://schemas.openxmlformats.org/officeDocument/2006/relationships/hyperlink" Target="https://bte.gep.msess.gov.pt/documentos/2025/4/00300062.pdf" TargetMode="External"/><Relationship Id="rId36" Type="http://schemas.openxmlformats.org/officeDocument/2006/relationships/hyperlink" Target="https://bte.gep.msess.gov.pt/documentos/2025/9/01490168.pdf" TargetMode="External"/><Relationship Id="rId57" Type="http://schemas.openxmlformats.org/officeDocument/2006/relationships/hyperlink" Target="https://bte.gep.msess.gov.pt/documentos/2025/13/00040006.pdf" TargetMode="External"/><Relationship Id="rId262" Type="http://schemas.openxmlformats.org/officeDocument/2006/relationships/hyperlink" Target="https://bte.gep.msess.gov.pt/documentos/2025/43/00560059.pdf" TargetMode="External"/><Relationship Id="rId78" Type="http://schemas.openxmlformats.org/officeDocument/2006/relationships/hyperlink" Target="https://bte.gep.msess.gov.pt/documentos/2025/16/00420067.pdf" TargetMode="External"/><Relationship Id="rId99" Type="http://schemas.openxmlformats.org/officeDocument/2006/relationships/hyperlink" Target="https://bte.gep.msess.gov.pt/documentos/2025/18/00840120.pdf" TargetMode="External"/><Relationship Id="rId101" Type="http://schemas.openxmlformats.org/officeDocument/2006/relationships/hyperlink" Target="https://bte.gep.msess.gov.pt/documentos/2025/18/01260129.pdf" TargetMode="External"/><Relationship Id="rId122" Type="http://schemas.openxmlformats.org/officeDocument/2006/relationships/hyperlink" Target="https://bte.gep.msess.gov.pt/documentos/2025/21/01080110.pdf" TargetMode="External"/><Relationship Id="rId143" Type="http://schemas.openxmlformats.org/officeDocument/2006/relationships/hyperlink" Target="https://bte.gep.msess.gov.pt/documentos/2025/22/02310276.pdf" TargetMode="External"/><Relationship Id="rId164" Type="http://schemas.openxmlformats.org/officeDocument/2006/relationships/hyperlink" Target="https://bte.gep.msess.gov.pt/documentos/2025/24/02200223.pdf" TargetMode="External"/><Relationship Id="rId185" Type="http://schemas.openxmlformats.org/officeDocument/2006/relationships/hyperlink" Target="https://bte.gep.msess.gov.pt/documentos/2025/27/00270030.pdf" TargetMode="External"/><Relationship Id="rId9" Type="http://schemas.openxmlformats.org/officeDocument/2006/relationships/hyperlink" Target="https://bte.gep.msess.gov.pt/documentos/2025/3/00890114.pdf" TargetMode="External"/><Relationship Id="rId210" Type="http://schemas.openxmlformats.org/officeDocument/2006/relationships/hyperlink" Target="https://bte.dgcp.mtsss.gov.pt/documentos/2025/31/00220046.pdf" TargetMode="External"/><Relationship Id="rId26" Type="http://schemas.openxmlformats.org/officeDocument/2006/relationships/hyperlink" Target="https://bte.gep.msess.gov.pt/documentos/2025/6/00770110.pdf" TargetMode="External"/><Relationship Id="rId231" Type="http://schemas.openxmlformats.org/officeDocument/2006/relationships/hyperlink" Target="https://bte.gep.msess.gov.pt/documentos/2025/36/00400058.pdf" TargetMode="External"/><Relationship Id="rId252" Type="http://schemas.openxmlformats.org/officeDocument/2006/relationships/hyperlink" Target="https://bte.gep.msess.gov.pt/documentos/2025/41/02120249.pdf" TargetMode="External"/><Relationship Id="rId273" Type="http://schemas.openxmlformats.org/officeDocument/2006/relationships/hyperlink" Target="https://bte.gep.msess.gov.pt/documentos/2025/45/00200041.pdf" TargetMode="External"/><Relationship Id="rId47" Type="http://schemas.openxmlformats.org/officeDocument/2006/relationships/hyperlink" Target="https://bte.gep.msess.gov.pt/documentos/2025/11/01460212.pdf" TargetMode="External"/><Relationship Id="rId68" Type="http://schemas.openxmlformats.org/officeDocument/2006/relationships/hyperlink" Target="https://bte.gep.msess.gov.pt/documentos/2025/14/02220278.pdf" TargetMode="External"/><Relationship Id="rId89" Type="http://schemas.openxmlformats.org/officeDocument/2006/relationships/hyperlink" Target="https://bte.gep.msess.gov.pt/documentos/2025/17/00650067.pdf" TargetMode="External"/><Relationship Id="rId112" Type="http://schemas.openxmlformats.org/officeDocument/2006/relationships/hyperlink" Target="https://bte.gep.msess.gov.pt/documentos/2025/19/01000125.pdf" TargetMode="External"/><Relationship Id="rId133" Type="http://schemas.openxmlformats.org/officeDocument/2006/relationships/hyperlink" Target="https://bte.gep.msess.gov.pt/documentos/2025/21/02600288.pdf" TargetMode="External"/><Relationship Id="rId154" Type="http://schemas.openxmlformats.org/officeDocument/2006/relationships/hyperlink" Target="https://bte.gep.msess.gov.pt/documentos/2025/24/00040040.pdf" TargetMode="External"/><Relationship Id="rId175" Type="http://schemas.openxmlformats.org/officeDocument/2006/relationships/hyperlink" Target="https://bte.gep.msess.gov.pt/documentos/2025/26/00700081.pdf" TargetMode="External"/><Relationship Id="rId196" Type="http://schemas.openxmlformats.org/officeDocument/2006/relationships/hyperlink" Target="https://bte.gep.mtsss.gov.pt/completos/2025/bte29_2025.pdf" TargetMode="External"/><Relationship Id="rId200" Type="http://schemas.openxmlformats.org/officeDocument/2006/relationships/hyperlink" Target="https://bte.gep.msess.gov.pt/documentos/2025/30/01040125.pdf" TargetMode="External"/><Relationship Id="rId16" Type="http://schemas.openxmlformats.org/officeDocument/2006/relationships/hyperlink" Target="https://bte.gep.msess.gov.pt/documentos/2025/4/00630138.pdf" TargetMode="External"/><Relationship Id="rId221" Type="http://schemas.openxmlformats.org/officeDocument/2006/relationships/hyperlink" Target="https://bte.gep.mtsss.gov.pt/documentos/2025/33/00500122.pdf" TargetMode="External"/><Relationship Id="rId242" Type="http://schemas.openxmlformats.org/officeDocument/2006/relationships/hyperlink" Target="https://bte.gep.msess.gov.pt/documentos/2025/38/00790099.pdf" TargetMode="External"/><Relationship Id="rId263" Type="http://schemas.openxmlformats.org/officeDocument/2006/relationships/hyperlink" Target="https://bte.gep.msess.gov.pt/documentos/2025/43/00600064.pdf" TargetMode="External"/><Relationship Id="rId37" Type="http://schemas.openxmlformats.org/officeDocument/2006/relationships/hyperlink" Target="https://bte.gep.msess.gov.pt/documentos/2025/9/01690176.pdf" TargetMode="External"/><Relationship Id="rId58" Type="http://schemas.openxmlformats.org/officeDocument/2006/relationships/hyperlink" Target="https://bte.gep.msess.gov.pt/documentos/2025/13/00070009.pdf" TargetMode="External"/><Relationship Id="rId79" Type="http://schemas.openxmlformats.org/officeDocument/2006/relationships/hyperlink" Target="https://bte.gep.msess.gov.pt/documentos/2025/16/00680072.pdf" TargetMode="External"/><Relationship Id="rId102" Type="http://schemas.openxmlformats.org/officeDocument/2006/relationships/hyperlink" Target="https://bte.gep.msess.gov.pt/documentos/2025/18/01300178.pdf" TargetMode="External"/><Relationship Id="rId123" Type="http://schemas.openxmlformats.org/officeDocument/2006/relationships/hyperlink" Target="https://bte.gep.msess.gov.pt/documentos/2025/21/01110114.pdf" TargetMode="External"/><Relationship Id="rId144" Type="http://schemas.openxmlformats.org/officeDocument/2006/relationships/hyperlink" Target="https://bte.gep.msess.gov.pt/documentos/2025/22/02770322.pdf" TargetMode="External"/><Relationship Id="rId90" Type="http://schemas.openxmlformats.org/officeDocument/2006/relationships/hyperlink" Target="https://bte.gep.msess.gov.pt/documentos/2025/17/00680071.pdf" TargetMode="External"/><Relationship Id="rId165" Type="http://schemas.openxmlformats.org/officeDocument/2006/relationships/hyperlink" Target="https://bte.gep.msess.gov.pt/documentos/2025/25/00490068.pdf" TargetMode="External"/><Relationship Id="rId186" Type="http://schemas.openxmlformats.org/officeDocument/2006/relationships/hyperlink" Target="https://bte.gep.msess.gov.pt/documentos/2025/27/00310035.pdf" TargetMode="External"/><Relationship Id="rId211" Type="http://schemas.openxmlformats.org/officeDocument/2006/relationships/hyperlink" Target="https://bte.dgcp.mtsss.gov.pt/documentos/2025/31/00470058.pdf" TargetMode="External"/><Relationship Id="rId232" Type="http://schemas.openxmlformats.org/officeDocument/2006/relationships/hyperlink" Target="https://bte.gep.msess.gov.pt/documentos/2025/36/00590077.pdf" TargetMode="External"/><Relationship Id="rId253" Type="http://schemas.openxmlformats.org/officeDocument/2006/relationships/hyperlink" Target="https://bte.gep.msess.gov.pt/documentos/2025/41/02500287.pdf" TargetMode="External"/><Relationship Id="rId274" Type="http://schemas.openxmlformats.org/officeDocument/2006/relationships/hyperlink" Target="https://bte.gep.msess.gov.pt/documentos/2025/46/00030004.pdf" TargetMode="External"/><Relationship Id="rId27" Type="http://schemas.openxmlformats.org/officeDocument/2006/relationships/hyperlink" Target="https://bte.gep.msess.gov.pt/documentos/2025/7/00650092.pdf" TargetMode="External"/><Relationship Id="rId48" Type="http://schemas.openxmlformats.org/officeDocument/2006/relationships/hyperlink" Target="https://bte.gep.msess.gov.pt/documentos/2025/11/02130216.pdf" TargetMode="External"/><Relationship Id="rId69" Type="http://schemas.openxmlformats.org/officeDocument/2006/relationships/hyperlink" Target="https://bte.gep.msess.gov.pt/documentos/2025/14/02790281.pdf" TargetMode="External"/><Relationship Id="rId113" Type="http://schemas.openxmlformats.org/officeDocument/2006/relationships/hyperlink" Target="https://bte.gep.msess.gov.pt/documentos/2025/19/01000125.pdf" TargetMode="External"/><Relationship Id="rId134" Type="http://schemas.openxmlformats.org/officeDocument/2006/relationships/hyperlink" Target="https://bte.gep.msess.gov.pt/documentos/2025/21/02890293.pdf" TargetMode="External"/><Relationship Id="rId80" Type="http://schemas.openxmlformats.org/officeDocument/2006/relationships/hyperlink" Target="https://bte.gep.msess.gov.pt/documentos/2025/16/00730078.pdf" TargetMode="External"/><Relationship Id="rId155" Type="http://schemas.openxmlformats.org/officeDocument/2006/relationships/hyperlink" Target="https://bte.gep.msess.gov.pt/documentos/2025/24/00410071.pdf" TargetMode="External"/><Relationship Id="rId176" Type="http://schemas.openxmlformats.org/officeDocument/2006/relationships/hyperlink" Target="https://bte.gep.msess.gov.pt/documentos/2025/26/00820086.pdf" TargetMode="External"/><Relationship Id="rId197" Type="http://schemas.openxmlformats.org/officeDocument/2006/relationships/hyperlink" Target="https://bte.gep.mtsss.gov.pt/documentos/2025/29/02540288.pdf" TargetMode="External"/><Relationship Id="rId201" Type="http://schemas.openxmlformats.org/officeDocument/2006/relationships/hyperlink" Target="https://bte.dgcp.mtsss.gov.pt/documentos/2025/30/01260184.pdf" TargetMode="External"/><Relationship Id="rId222" Type="http://schemas.openxmlformats.org/officeDocument/2006/relationships/hyperlink" Target="https://bte.gep.mtsss.gov.pt/documentos/2025/33/01230130.pdf" TargetMode="External"/><Relationship Id="rId243" Type="http://schemas.openxmlformats.org/officeDocument/2006/relationships/hyperlink" Target="https://bte.gep.msess.gov.pt/documentos/2025/38/01000105.pdf" TargetMode="External"/><Relationship Id="rId264" Type="http://schemas.openxmlformats.org/officeDocument/2006/relationships/hyperlink" Target="https://bte.gep.msess.gov.pt/documentos/2025/43/00650120.pdf" TargetMode="External"/><Relationship Id="rId17" Type="http://schemas.openxmlformats.org/officeDocument/2006/relationships/hyperlink" Target="https://bte.gep.msess.gov.pt/documentos/2025/4/01390214.pdf" TargetMode="External"/><Relationship Id="rId38" Type="http://schemas.openxmlformats.org/officeDocument/2006/relationships/hyperlink" Target="https://bte.gep.msess.gov.pt/documentos/2025/9/01770198.pdf" TargetMode="External"/><Relationship Id="rId59" Type="http://schemas.openxmlformats.org/officeDocument/2006/relationships/hyperlink" Target="https://bte.gep.msess.gov.pt/documentos/2025/13/00100012.pdf" TargetMode="External"/><Relationship Id="rId103" Type="http://schemas.openxmlformats.org/officeDocument/2006/relationships/hyperlink" Target="https://bte.gep.msess.gov.pt/documentos/2025/18/01790196.pdf" TargetMode="External"/><Relationship Id="rId124" Type="http://schemas.openxmlformats.org/officeDocument/2006/relationships/hyperlink" Target="https://bte.gep.msess.gov.pt/documentos/2025/21/01150117.pdf" TargetMode="External"/><Relationship Id="rId70" Type="http://schemas.openxmlformats.org/officeDocument/2006/relationships/hyperlink" Target="https://bte.gep.msess.gov.pt/documentos/2025/14/02820287.pdf" TargetMode="External"/><Relationship Id="rId91" Type="http://schemas.openxmlformats.org/officeDocument/2006/relationships/hyperlink" Target="https://bte.gep.msess.gov.pt/documentos/2025/17/00720075.pdf" TargetMode="External"/><Relationship Id="rId145" Type="http://schemas.openxmlformats.org/officeDocument/2006/relationships/hyperlink" Target="https://bte.gep.msess.gov.pt/documentos/2025/23/00540056.pdf" TargetMode="External"/><Relationship Id="rId166" Type="http://schemas.openxmlformats.org/officeDocument/2006/relationships/hyperlink" Target="https://bte.gep.msess.gov.pt/documentos/2025/25/00690071.pdf" TargetMode="External"/><Relationship Id="rId187" Type="http://schemas.openxmlformats.org/officeDocument/2006/relationships/hyperlink" Target="https://bte.gep.msess.gov.pt/documentos/2025/28/00220055.pdf" TargetMode="External"/><Relationship Id="rId1" Type="http://schemas.openxmlformats.org/officeDocument/2006/relationships/hyperlink" Target="https://bte.gep.msess.gov.pt/documentos/2025/1/00220023.pdf" TargetMode="External"/><Relationship Id="rId212" Type="http://schemas.openxmlformats.org/officeDocument/2006/relationships/hyperlink" Target="https://bte.dgcp.mtsss.gov.pt/documentos/2025/31/00590126.pdf" TargetMode="External"/><Relationship Id="rId233" Type="http://schemas.openxmlformats.org/officeDocument/2006/relationships/hyperlink" Target="https://bte.gep.msess.gov.pt/documentos/2025/36/00780083.pdf" TargetMode="External"/><Relationship Id="rId254" Type="http://schemas.openxmlformats.org/officeDocument/2006/relationships/hyperlink" Target="https://bte.gep.mtsss.gov.pt/documentos/2025/41/02880311.pdf" TargetMode="External"/><Relationship Id="rId28" Type="http://schemas.openxmlformats.org/officeDocument/2006/relationships/hyperlink" Target="https://bte.gep.msess.gov.pt/documentos/2025/7/00930124.pdf" TargetMode="External"/><Relationship Id="rId49" Type="http://schemas.openxmlformats.org/officeDocument/2006/relationships/hyperlink" Target="https://bte.gep.msess.gov.pt/documentos/2025/11/02170220.pdf" TargetMode="External"/><Relationship Id="rId114" Type="http://schemas.openxmlformats.org/officeDocument/2006/relationships/hyperlink" Target="https://bte.gep.msess.gov.pt/documentos/2025/20/00040046.pdf" TargetMode="External"/><Relationship Id="rId275" Type="http://schemas.openxmlformats.org/officeDocument/2006/relationships/hyperlink" Target="https://bte.gep.msess.gov.pt/documentos/2025/47/00140070.pdf" TargetMode="External"/><Relationship Id="rId60" Type="http://schemas.openxmlformats.org/officeDocument/2006/relationships/hyperlink" Target="https://bte.gep.msess.gov.pt/documentos/2025/13/00130046.pdf" TargetMode="External"/><Relationship Id="rId81" Type="http://schemas.openxmlformats.org/officeDocument/2006/relationships/hyperlink" Target="https://bte.gep.msess.gov.pt/documentos/2025/16/00790082.pdf" TargetMode="External"/><Relationship Id="rId135" Type="http://schemas.openxmlformats.org/officeDocument/2006/relationships/hyperlink" Target="https://bte.gep.msess.gov.pt/documentos/2025/22/00040056.pdf" TargetMode="External"/><Relationship Id="rId156" Type="http://schemas.openxmlformats.org/officeDocument/2006/relationships/hyperlink" Target="https://bte.gep.msess.gov.pt/documentos/2025/24/00720098.pdf" TargetMode="External"/><Relationship Id="rId177" Type="http://schemas.openxmlformats.org/officeDocument/2006/relationships/hyperlink" Target="https://bte.gep.msess.gov.pt/documentos/2025/26/00870096.pdf" TargetMode="External"/><Relationship Id="rId198" Type="http://schemas.openxmlformats.org/officeDocument/2006/relationships/hyperlink" Target="https://bte.gep.mtsss.gov.pt/documentos/2025/29/02890323.pdf" TargetMode="External"/><Relationship Id="rId202" Type="http://schemas.openxmlformats.org/officeDocument/2006/relationships/hyperlink" Target="https://bte.dgcp.mtsss.gov.pt/documentos/2025/30/01850187.pdf" TargetMode="External"/><Relationship Id="rId223" Type="http://schemas.openxmlformats.org/officeDocument/2006/relationships/hyperlink" Target="https://bte.gep.msess.gov.pt/documentos/2025/34/00030006.pdf" TargetMode="External"/><Relationship Id="rId244" Type="http://schemas.openxmlformats.org/officeDocument/2006/relationships/hyperlink" Target="https://bte.gep.msess.gov.pt/documentos/2025/39/00110088.pdf" TargetMode="External"/><Relationship Id="rId18" Type="http://schemas.openxmlformats.org/officeDocument/2006/relationships/hyperlink" Target="https://bte.gep.msess.gov.pt/documentos/2025/4/02150243.pdf" TargetMode="External"/><Relationship Id="rId39" Type="http://schemas.openxmlformats.org/officeDocument/2006/relationships/hyperlink" Target="https://bte.gep.msess.gov.pt/documentos/2025/9/01990201.pdf" TargetMode="External"/><Relationship Id="rId265" Type="http://schemas.openxmlformats.org/officeDocument/2006/relationships/hyperlink" Target="https://bte.gep.msess.gov.pt/documentos/2025/43/01210148.pdf" TargetMode="External"/><Relationship Id="rId50" Type="http://schemas.openxmlformats.org/officeDocument/2006/relationships/hyperlink" Target="https://bte.gep.msess.gov.pt/documentos/2025/11/02210224.pdf" TargetMode="External"/><Relationship Id="rId104" Type="http://schemas.openxmlformats.org/officeDocument/2006/relationships/hyperlink" Target="https://bte.gep.msess.gov.pt/documentos/2025/18/01970198.pdf" TargetMode="External"/><Relationship Id="rId125" Type="http://schemas.openxmlformats.org/officeDocument/2006/relationships/hyperlink" Target="https://bte.gep.msess.gov.pt/documentos/2025/21/01180164.pdf" TargetMode="External"/><Relationship Id="rId146" Type="http://schemas.openxmlformats.org/officeDocument/2006/relationships/hyperlink" Target="https://bte.gep.msess.gov.pt/documentos/2025/23/00570100.pdf" TargetMode="External"/><Relationship Id="rId167" Type="http://schemas.openxmlformats.org/officeDocument/2006/relationships/hyperlink" Target="https://bte.gep.msess.gov.pt/documentos/2025/25/00720075.pdf" TargetMode="External"/><Relationship Id="rId188" Type="http://schemas.openxmlformats.org/officeDocument/2006/relationships/hyperlink" Target="https://bte.gep.msess.gov.pt/documentos/2025/28/00560134.pdf" TargetMode="External"/><Relationship Id="rId71" Type="http://schemas.openxmlformats.org/officeDocument/2006/relationships/hyperlink" Target="https://bte.gep.msess.gov.pt/documentos/2025/14/02880323.pdf" TargetMode="External"/><Relationship Id="rId92" Type="http://schemas.openxmlformats.org/officeDocument/2006/relationships/hyperlink" Target="https://bte.gep.msess.gov.pt/documentos/2025/17/00760100.pdf" TargetMode="External"/><Relationship Id="rId213" Type="http://schemas.openxmlformats.org/officeDocument/2006/relationships/hyperlink" Target="https://bte.dgcp.mtsss.gov.pt/documentos/2025/31/01270197.pdf" TargetMode="External"/><Relationship Id="rId234" Type="http://schemas.openxmlformats.org/officeDocument/2006/relationships/hyperlink" Target="https://bte.gep.msess.gov.pt/documentos/2025/36/00840110.pdf" TargetMode="External"/><Relationship Id="rId2" Type="http://schemas.openxmlformats.org/officeDocument/2006/relationships/hyperlink" Target="https://bte.gep.msess.gov.pt/documentos/2025/1/00240072.pdf" TargetMode="External"/><Relationship Id="rId29" Type="http://schemas.openxmlformats.org/officeDocument/2006/relationships/hyperlink" Target="https://bte.gep.msess.gov.pt/documentos/2025/7/01250154.pdf" TargetMode="External"/><Relationship Id="rId255" Type="http://schemas.openxmlformats.org/officeDocument/2006/relationships/hyperlink" Target="https://bte.gep.msess.gov.pt/documentos/2025/41/03120335.pdf" TargetMode="External"/><Relationship Id="rId276" Type="http://schemas.openxmlformats.org/officeDocument/2006/relationships/hyperlink" Target="https://bte.gep.msess.gov.pt/documentos/2025/48/00040023.pdf" TargetMode="External"/><Relationship Id="rId40" Type="http://schemas.openxmlformats.org/officeDocument/2006/relationships/hyperlink" Target="https://bte.gep.msess.gov.pt/documentos/2025/10/00820084.pdf" TargetMode="External"/><Relationship Id="rId115" Type="http://schemas.openxmlformats.org/officeDocument/2006/relationships/hyperlink" Target="https://bte.gep.msess.gov.pt/documentos/2025/20/00470049.pdf" TargetMode="External"/><Relationship Id="rId136" Type="http://schemas.openxmlformats.org/officeDocument/2006/relationships/hyperlink" Target="https://bte.gep.msess.gov.pt/documentos/2025/22/00570079.pdf" TargetMode="External"/><Relationship Id="rId157" Type="http://schemas.openxmlformats.org/officeDocument/2006/relationships/hyperlink" Target="https://bte.gep.msess.gov.pt/documentos/2025/24/00990100.pdf" TargetMode="External"/><Relationship Id="rId178" Type="http://schemas.openxmlformats.org/officeDocument/2006/relationships/hyperlink" Target="https://bte.gep.msess.gov.pt/documentos/2025/26/00970126.pdf" TargetMode="External"/><Relationship Id="rId61" Type="http://schemas.openxmlformats.org/officeDocument/2006/relationships/hyperlink" Target="https://bte.gep.msess.gov.pt/documentos/2025/13/00470110.pdf" TargetMode="External"/><Relationship Id="rId82" Type="http://schemas.openxmlformats.org/officeDocument/2006/relationships/hyperlink" Target="https://bte.gep.msess.gov.pt/documentos/2025/16/00830104.pdf" TargetMode="External"/><Relationship Id="rId199" Type="http://schemas.openxmlformats.org/officeDocument/2006/relationships/hyperlink" Target="https://bte.gep.msess.gov.pt/documentos/2025/30/00300103.pdf" TargetMode="External"/><Relationship Id="rId203" Type="http://schemas.openxmlformats.org/officeDocument/2006/relationships/hyperlink" Target="https://bte.dgcp.mtsss.gov.pt/documentos/2025/30/01880238.pdf" TargetMode="External"/><Relationship Id="rId19" Type="http://schemas.openxmlformats.org/officeDocument/2006/relationships/hyperlink" Target="https://bte.gep.msess.gov.pt/documentos/2025/4/02440277.pdf" TargetMode="External"/><Relationship Id="rId224" Type="http://schemas.openxmlformats.org/officeDocument/2006/relationships/hyperlink" Target="https://bte.gep.msess.gov.pt/documentos/2025/35/00180047.pdf" TargetMode="External"/><Relationship Id="rId245" Type="http://schemas.openxmlformats.org/officeDocument/2006/relationships/hyperlink" Target="https://bte.gep.msess.gov.pt/documentos/2025/39/00890115.pdf" TargetMode="External"/><Relationship Id="rId266" Type="http://schemas.openxmlformats.org/officeDocument/2006/relationships/hyperlink" Target="https://bte.gep.msess.gov.pt/documentos/2025/43/01490152.pdf" TargetMode="External"/><Relationship Id="rId30" Type="http://schemas.openxmlformats.org/officeDocument/2006/relationships/hyperlink" Target="https://bte.gep.msess.gov.pt/documentos/2025/7/01550177.pdf" TargetMode="External"/><Relationship Id="rId105" Type="http://schemas.openxmlformats.org/officeDocument/2006/relationships/hyperlink" Target="https://bte.gep.msess.gov.pt/documentos/2025/18/01990202.pdf" TargetMode="External"/><Relationship Id="rId126" Type="http://schemas.openxmlformats.org/officeDocument/2006/relationships/hyperlink" Target="https://bte.gep.msess.gov.pt/documentos/2025/21/01650169.pdf" TargetMode="External"/><Relationship Id="rId147" Type="http://schemas.openxmlformats.org/officeDocument/2006/relationships/hyperlink" Target="https://bte.gep.msess.gov.pt/documentos/2025/23/01010105.pdf" TargetMode="External"/><Relationship Id="rId168" Type="http://schemas.openxmlformats.org/officeDocument/2006/relationships/hyperlink" Target="https://bte.gep.msess.gov.pt/documentos/2025/25/00760084.pdf" TargetMode="External"/><Relationship Id="rId51" Type="http://schemas.openxmlformats.org/officeDocument/2006/relationships/hyperlink" Target="https://bte.gep.msess.gov.pt/documentos/2025/12/00700074.pdf" TargetMode="External"/><Relationship Id="rId72" Type="http://schemas.openxmlformats.org/officeDocument/2006/relationships/hyperlink" Target="https://bte.gep.msess.gov.pt/documentos/2025/14/03240343.pdf" TargetMode="External"/><Relationship Id="rId93" Type="http://schemas.openxmlformats.org/officeDocument/2006/relationships/hyperlink" Target="https://bte.gep.msess.gov.pt/documentos/2025/17/01010119.pdf" TargetMode="External"/><Relationship Id="rId189" Type="http://schemas.openxmlformats.org/officeDocument/2006/relationships/hyperlink" Target="https://bte.gep.mtsss.gov.pt/documentos/2025/29/00700091.pdf" TargetMode="External"/><Relationship Id="rId3" Type="http://schemas.openxmlformats.org/officeDocument/2006/relationships/hyperlink" Target="https://bte.gep.msess.gov.pt/documentos/2025/2/00160050.pdf" TargetMode="External"/><Relationship Id="rId214" Type="http://schemas.openxmlformats.org/officeDocument/2006/relationships/hyperlink" Target="https://bte.dgcp.mtsss.gov.pt/documentos/2025/31/01980208.pdf" TargetMode="External"/><Relationship Id="rId235" Type="http://schemas.openxmlformats.org/officeDocument/2006/relationships/hyperlink" Target="https://bte.gep.msess.gov.pt/documentos/2025/37/00860088.pdf" TargetMode="External"/><Relationship Id="rId256" Type="http://schemas.openxmlformats.org/officeDocument/2006/relationships/hyperlink" Target="https://bte.gep.msess.gov.pt/documentos/2025/41/03360337.pdf" TargetMode="External"/><Relationship Id="rId277" Type="http://schemas.openxmlformats.org/officeDocument/2006/relationships/hyperlink" Target="https://bte.gep.msess.gov.pt/documentos/2025/48/00240026.pdf" TargetMode="External"/><Relationship Id="rId116" Type="http://schemas.openxmlformats.org/officeDocument/2006/relationships/hyperlink" Target="https://bte.gep.msess.gov.pt/documentos/2025/20/00500091.pdf" TargetMode="External"/><Relationship Id="rId137" Type="http://schemas.openxmlformats.org/officeDocument/2006/relationships/hyperlink" Target="https://bte.gep.msess.gov.pt/documentos/2025/22/00800084.pdf" TargetMode="External"/><Relationship Id="rId158" Type="http://schemas.openxmlformats.org/officeDocument/2006/relationships/hyperlink" Target="https://bte.gep.msess.gov.pt/documentos/2025/24/01010102.pdf" TargetMode="External"/><Relationship Id="rId20" Type="http://schemas.openxmlformats.org/officeDocument/2006/relationships/hyperlink" Target="https://bte.gep.msess.gov.pt/documentos/2025/4/02780295.pdf" TargetMode="External"/><Relationship Id="rId41" Type="http://schemas.openxmlformats.org/officeDocument/2006/relationships/hyperlink" Target="https://bte.gep.msess.gov.pt/documentos/2025/11/00170054.pdf" TargetMode="External"/><Relationship Id="rId62" Type="http://schemas.openxmlformats.org/officeDocument/2006/relationships/hyperlink" Target="https://bte.gep.msess.gov.pt/documentos/2025/13/01110158.pdf" TargetMode="External"/><Relationship Id="rId83" Type="http://schemas.openxmlformats.org/officeDocument/2006/relationships/hyperlink" Target="https://bte.gep.msess.gov.pt/documentos/2025/16/01050127.pdf" TargetMode="External"/><Relationship Id="rId179" Type="http://schemas.openxmlformats.org/officeDocument/2006/relationships/hyperlink" Target="https://bte.gep.msess.gov.pt/documentos/2025/26/01270212.pdf" TargetMode="External"/><Relationship Id="rId190" Type="http://schemas.openxmlformats.org/officeDocument/2006/relationships/hyperlink" Target="https://bte.gep.mtsss.gov.pt/documentos/2025/29/00920094.pdf" TargetMode="External"/><Relationship Id="rId204" Type="http://schemas.openxmlformats.org/officeDocument/2006/relationships/hyperlink" Target="https://bte.dgcp.mtsss.gov.pt/documentos/2025/30/02390242.pdf" TargetMode="External"/><Relationship Id="rId225" Type="http://schemas.openxmlformats.org/officeDocument/2006/relationships/hyperlink" Target="https://bte.gep.msess.gov.pt/documentos/2025/35/00480080.pdf" TargetMode="External"/><Relationship Id="rId246" Type="http://schemas.openxmlformats.org/officeDocument/2006/relationships/hyperlink" Target="https://bte.gep.msess.gov.pt/documentos/2025/40/02310236.pdf" TargetMode="External"/><Relationship Id="rId267" Type="http://schemas.openxmlformats.org/officeDocument/2006/relationships/hyperlink" Target="https://bte.gep.msess.gov.pt/documentos/2025/44/00050044.pdf" TargetMode="External"/><Relationship Id="rId106" Type="http://schemas.openxmlformats.org/officeDocument/2006/relationships/hyperlink" Target="https://bte.gep.msess.gov.pt/documentos/2025/18/02030237.pdf" TargetMode="External"/><Relationship Id="rId127" Type="http://schemas.openxmlformats.org/officeDocument/2006/relationships/hyperlink" Target="https://bte.gep.msess.gov.pt/documentos/2025/21/01700183.pdf" TargetMode="External"/><Relationship Id="rId10" Type="http://schemas.openxmlformats.org/officeDocument/2006/relationships/hyperlink" Target="https://bte.gep.msess.gov.pt/documentos/2025/3/01150140.pdf" TargetMode="External"/><Relationship Id="rId31" Type="http://schemas.openxmlformats.org/officeDocument/2006/relationships/hyperlink" Target="https://bte.gep.msess.gov.pt/documentos/2025/7/01780181.pdf" TargetMode="External"/><Relationship Id="rId52" Type="http://schemas.openxmlformats.org/officeDocument/2006/relationships/hyperlink" Target="https://bte.gep.msess.gov.pt/documentos/2025/12/00750112.pdf" TargetMode="External"/><Relationship Id="rId73" Type="http://schemas.openxmlformats.org/officeDocument/2006/relationships/hyperlink" Target="https://bte.gep.msess.gov.pt/documentos/2025/14/03440351.pdf" TargetMode="External"/><Relationship Id="rId94" Type="http://schemas.openxmlformats.org/officeDocument/2006/relationships/hyperlink" Target="https://bte.gep.msess.gov.pt/documentos/2025/17/01200153.pdf" TargetMode="External"/><Relationship Id="rId148" Type="http://schemas.openxmlformats.org/officeDocument/2006/relationships/hyperlink" Target="https://bte.gep.msess.gov.pt/documentos/2025/23/01060137.pdf" TargetMode="External"/><Relationship Id="rId169" Type="http://schemas.openxmlformats.org/officeDocument/2006/relationships/hyperlink" Target="https://bte.gep.msess.gov.pt/documentos/2025/25/00850094.pdf" TargetMode="External"/><Relationship Id="rId4" Type="http://schemas.openxmlformats.org/officeDocument/2006/relationships/hyperlink" Target="https://bte.gep.msess.gov.pt/documentos/2025/2/00510058.pdf" TargetMode="External"/><Relationship Id="rId180" Type="http://schemas.openxmlformats.org/officeDocument/2006/relationships/hyperlink" Target="https://bte.gep.msess.gov.pt/documentos/2025/27/00060012.pdf" TargetMode="External"/><Relationship Id="rId215" Type="http://schemas.openxmlformats.org/officeDocument/2006/relationships/hyperlink" Target="https://bte.dgcp.mtsss.gov.pt/documentos/2025/31/02090213.pdf" TargetMode="External"/><Relationship Id="rId236" Type="http://schemas.openxmlformats.org/officeDocument/2006/relationships/hyperlink" Target="https://bte.gep.msess.gov.pt/documentos/2025/37/00890112.pdf" TargetMode="External"/><Relationship Id="rId257" Type="http://schemas.openxmlformats.org/officeDocument/2006/relationships/hyperlink" Target="https://bte.gep.msess.gov.pt/documentos/2025/41/03380339.pdf" TargetMode="External"/><Relationship Id="rId278" Type="http://schemas.openxmlformats.org/officeDocument/2006/relationships/printerSettings" Target="../printerSettings/printerSettings3.bin"/><Relationship Id="rId42" Type="http://schemas.openxmlformats.org/officeDocument/2006/relationships/hyperlink" Target="https://bte.gep.msess.gov.pt/documentos/2025/11/00550119.pdf" TargetMode="External"/><Relationship Id="rId84" Type="http://schemas.openxmlformats.org/officeDocument/2006/relationships/hyperlink" Target="https://bte.gep.msess.gov.pt/documentos/2025/16/01280160.pdf" TargetMode="External"/><Relationship Id="rId138" Type="http://schemas.openxmlformats.org/officeDocument/2006/relationships/hyperlink" Target="https://bte.gep.msess.gov.pt/documentos/2025/22/00850089.pdf" TargetMode="External"/><Relationship Id="rId191" Type="http://schemas.openxmlformats.org/officeDocument/2006/relationships/hyperlink" Target="https://bte.gep.mtsss.gov.pt/documentos/2025/29/00950097.pdf" TargetMode="External"/><Relationship Id="rId205" Type="http://schemas.openxmlformats.org/officeDocument/2006/relationships/hyperlink" Target="https://bte.dgcp.mtsss.gov.pt/documentos/2025/30/02430247.pdf" TargetMode="External"/><Relationship Id="rId247" Type="http://schemas.openxmlformats.org/officeDocument/2006/relationships/hyperlink" Target="https://bte.gep.msess.gov.pt/documentos/2025/40/02370430.pdf" TargetMode="External"/><Relationship Id="rId107" Type="http://schemas.openxmlformats.org/officeDocument/2006/relationships/hyperlink" Target="https://bte.gep.msess.gov.pt/documentos/2025/19/00200061.pdf" TargetMode="External"/><Relationship Id="rId11" Type="http://schemas.openxmlformats.org/officeDocument/2006/relationships/hyperlink" Target="https://bte.gep.msess.gov.pt/documentos/2025/3/01410207.pdf" TargetMode="External"/><Relationship Id="rId53" Type="http://schemas.openxmlformats.org/officeDocument/2006/relationships/hyperlink" Target="https://bte.gep.msess.gov.pt/documentos/2025/12/01130125.pdf" TargetMode="External"/><Relationship Id="rId149" Type="http://schemas.openxmlformats.org/officeDocument/2006/relationships/hyperlink" Target="https://bte.gep.msess.gov.pt/documentos/2025/23/01380201.pdf" TargetMode="External"/><Relationship Id="rId95" Type="http://schemas.openxmlformats.org/officeDocument/2006/relationships/hyperlink" Target="https://bte.gep.msess.gov.pt/documentos/2025/17/01540176.pdf" TargetMode="External"/><Relationship Id="rId160" Type="http://schemas.openxmlformats.org/officeDocument/2006/relationships/hyperlink" Target="https://bte.gep.msess.gov.pt/documentos/2025/24/01070139.pdf" TargetMode="External"/><Relationship Id="rId216" Type="http://schemas.openxmlformats.org/officeDocument/2006/relationships/hyperlink" Target="https://bte.dgcp.mtsss.gov.pt/documentos/2025/32/0070007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A8E0-EEBE-424B-B79D-4FF98E52DA9B}">
  <sheetPr>
    <tabColor theme="9" tint="-0.499984740745262"/>
  </sheetPr>
  <dimension ref="A1:C17"/>
  <sheetViews>
    <sheetView showGridLines="0" tabSelected="1" workbookViewId="0">
      <selection activeCell="G7" sqref="G7"/>
    </sheetView>
  </sheetViews>
  <sheetFormatPr defaultRowHeight="15"/>
  <cols>
    <col min="2" max="2" width="121.28515625" style="287" customWidth="1"/>
  </cols>
  <sheetData>
    <row r="1" spans="1:3" ht="15.75" thickBot="1"/>
    <row r="2" spans="1:3" ht="29.25" thickBot="1">
      <c r="B2" s="362" t="s">
        <v>0</v>
      </c>
    </row>
    <row r="3" spans="1:3" s="247" customFormat="1" ht="24.95" customHeight="1">
      <c r="A3" s="285"/>
      <c r="B3" s="363" t="s">
        <v>1</v>
      </c>
      <c r="C3" s="286"/>
    </row>
    <row r="4" spans="1:3" s="247" customFormat="1" ht="24.95" customHeight="1">
      <c r="A4" s="286"/>
      <c r="B4" s="364" t="s">
        <v>2</v>
      </c>
      <c r="C4" s="286"/>
    </row>
    <row r="5" spans="1:3" s="247" customFormat="1" ht="24.95" customHeight="1">
      <c r="A5" s="286"/>
      <c r="B5" s="364" t="s">
        <v>3</v>
      </c>
      <c r="C5" s="286"/>
    </row>
    <row r="6" spans="1:3" s="247" customFormat="1" ht="24.95" customHeight="1">
      <c r="A6" s="286"/>
      <c r="B6" s="365" t="s">
        <v>4</v>
      </c>
      <c r="C6" s="286"/>
    </row>
    <row r="7" spans="1:3" s="247" customFormat="1" ht="24.95" customHeight="1">
      <c r="A7" s="286"/>
      <c r="B7" s="365" t="s">
        <v>5</v>
      </c>
      <c r="C7" s="286"/>
    </row>
    <row r="8" spans="1:3" s="247" customFormat="1" ht="24.95" customHeight="1">
      <c r="A8" s="286"/>
      <c r="B8" s="365" t="s">
        <v>6</v>
      </c>
      <c r="C8" s="286"/>
    </row>
    <row r="9" spans="1:3" s="247" customFormat="1" ht="24.95" customHeight="1">
      <c r="A9" s="286"/>
      <c r="B9" s="364" t="s">
        <v>7</v>
      </c>
      <c r="C9" s="286"/>
    </row>
    <row r="10" spans="1:3" s="247" customFormat="1" ht="24.95" customHeight="1">
      <c r="A10" s="286"/>
      <c r="B10" s="364" t="s">
        <v>8</v>
      </c>
      <c r="C10" s="286"/>
    </row>
    <row r="11" spans="1:3" s="247" customFormat="1" ht="24.95" customHeight="1">
      <c r="A11" s="286"/>
      <c r="B11" s="365" t="s">
        <v>9</v>
      </c>
      <c r="C11" s="286"/>
    </row>
    <row r="12" spans="1:3" s="247" customFormat="1" ht="24.95" customHeight="1">
      <c r="A12" s="286"/>
      <c r="B12" s="365" t="s">
        <v>10</v>
      </c>
      <c r="C12" s="286"/>
    </row>
    <row r="13" spans="1:3" s="247" customFormat="1" ht="24.95" customHeight="1">
      <c r="A13" s="286"/>
      <c r="B13" s="365" t="s">
        <v>11</v>
      </c>
      <c r="C13" s="286"/>
    </row>
    <row r="14" spans="1:3" s="247" customFormat="1" ht="24.95" customHeight="1" thickBot="1">
      <c r="A14" s="286"/>
      <c r="B14" s="366" t="s">
        <v>12</v>
      </c>
      <c r="C14" s="286"/>
    </row>
    <row r="15" spans="1:3" ht="20.100000000000001" customHeight="1">
      <c r="A15" s="160"/>
      <c r="B15" s="288"/>
      <c r="C15" s="160"/>
    </row>
    <row r="16" spans="1:3" ht="20.100000000000001" customHeight="1"/>
    <row r="17" ht="20.100000000000001" customHeight="1"/>
  </sheetData>
  <hyperlinks>
    <hyperlink ref="B3" location="Q1_IRCT!A1" display="Anexo 1 - Instrumentos de Regulamentação Coletiva de Trabalho (IRCT) publicados em Portugal, por tipo e NUTS, 2010 a 2025" xr:uid="{55B51CB4-9CED-4CA5-A7EA-89F70FD92139}"/>
    <hyperlink ref="B4" location="Q2_CC!A1" display="Anexo 2 - Convenções coletivas publicadas por subtipo e NUTS " xr:uid="{45A83154-AEE5-4D4F-9830-E1E1A8970539}"/>
    <hyperlink ref="B5" location="Q3_PE!A1" display="Anexo 3 - Portarias de Extensão (PE), em Portugal, por tipo e NUTS (2025)" xr:uid="{E36D98E7-7BAC-40B5-BBE1-A559F62D917F}"/>
    <hyperlink ref="B9" location="Q7_PE!A1" display="Anexo 7 - Portarias de Extensão em 2025 - Quadro Síntese" xr:uid="{2F9BECBA-92F0-4B8A-9FCD-26F38C0ED2DC}"/>
    <hyperlink ref="B10" location="Q8_AA!A1" display="Anexo 8 - Acordos de adesão publicados em 2025" xr:uid="{BBCD56A0-18B2-4B46-B263-5EC7BB984143}"/>
    <hyperlink ref="B14" location="Q12_Paralelos!A1" display="Anexo 12 - Lista de convenções paralelas em 2025" xr:uid="{08DC3D2C-C8E2-4231-A760-D514F20A4063}"/>
    <hyperlink ref="B6" location="Q4_TCO!A1" display="Anexo 4 - Trabalhadores por conta de outrem ao serviço nos estabelecimentos, abrangidos por IRCT, no Continente (2010 a 2024)" xr:uid="{E7374E79-EDA4-48B3-9A74-C42F0836E96C}"/>
    <hyperlink ref="B7" location="Q5_IRCT_RU!A1" display="Anexo 5 - Total de IRCT referenciados no Relatório Único, por tipo, no Continente (2010 a 2024)" xr:uid="{B227CD94-BB33-46E4-89DA-83D480746B24}"/>
    <hyperlink ref="B8" location="Q6_TCO_abran!A1" display="Anexo 6 - Trabalhadores abrangidos por convenções publicadas entre 2010 e 2025 " xr:uid="{5ABEC91B-5521-450D-AFD2-C7930BD44D44}"/>
    <hyperlink ref="B11" location="Q9_Empregadores!A1" display="Anexo 9 - Lista de outorgantes de entidades empregadoras, nas convenções de 2025 " xr:uid="{2B84A313-10BE-4646-A268-3A5B0C7486B5}"/>
    <hyperlink ref="B12" location="Q10_Sindicatos!A1" display="Anexo 10 - Lista de outorgantes de entidades sindicais, nas convenções de 2025" xr:uid="{7839BBD7-6700-48F2-9016-65B04454ABFE}"/>
    <hyperlink ref="B13" location="Q11_Convencoes!A1" display="Anexo 11 - Lista das Convenções publicadas em 2025" xr:uid="{309977C9-2F13-46BD-8A5B-4639101854E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2:C310"/>
  <sheetViews>
    <sheetView showGridLines="0" workbookViewId="0">
      <selection activeCell="F3" sqref="F3"/>
    </sheetView>
  </sheetViews>
  <sheetFormatPr defaultRowHeight="15"/>
  <cols>
    <col min="2" max="2" width="30.7109375" bestFit="1" customWidth="1"/>
    <col min="3" max="3" width="113.140625" bestFit="1" customWidth="1"/>
  </cols>
  <sheetData>
    <row r="2" spans="2:3" ht="15.75" thickBot="1">
      <c r="B2" s="246" t="s">
        <v>109</v>
      </c>
    </row>
    <row r="3" spans="2:3" ht="15" customHeight="1" thickBot="1">
      <c r="B3" s="360" t="s">
        <v>110</v>
      </c>
      <c r="C3" s="361" t="s">
        <v>111</v>
      </c>
    </row>
    <row r="4" spans="2:3">
      <c r="B4" s="165" t="s">
        <v>112</v>
      </c>
      <c r="C4" s="166" t="s">
        <v>113</v>
      </c>
    </row>
    <row r="5" spans="2:3">
      <c r="B5" s="167" t="s">
        <v>114</v>
      </c>
      <c r="C5" s="168" t="s">
        <v>115</v>
      </c>
    </row>
    <row r="6" spans="2:3">
      <c r="B6" s="167" t="s">
        <v>116</v>
      </c>
      <c r="C6" s="168" t="s">
        <v>117</v>
      </c>
    </row>
    <row r="7" spans="2:3">
      <c r="B7" s="167" t="s">
        <v>118</v>
      </c>
      <c r="C7" s="169" t="s">
        <v>119</v>
      </c>
    </row>
    <row r="8" spans="2:3">
      <c r="B8" s="167" t="s">
        <v>120</v>
      </c>
      <c r="C8" s="169" t="s">
        <v>121</v>
      </c>
    </row>
    <row r="9" spans="2:3">
      <c r="B9" s="170" t="s">
        <v>122</v>
      </c>
      <c r="C9" s="169" t="s">
        <v>123</v>
      </c>
    </row>
    <row r="10" spans="2:3">
      <c r="B10" s="248" t="s">
        <v>124</v>
      </c>
      <c r="C10" s="169" t="s">
        <v>125</v>
      </c>
    </row>
    <row r="11" spans="2:3">
      <c r="B11" s="167" t="s">
        <v>126</v>
      </c>
      <c r="C11" s="169" t="s">
        <v>127</v>
      </c>
    </row>
    <row r="12" spans="2:3">
      <c r="B12" s="167" t="s">
        <v>128</v>
      </c>
      <c r="C12" s="169" t="s">
        <v>129</v>
      </c>
    </row>
    <row r="13" spans="2:3">
      <c r="B13" s="248" t="s">
        <v>130</v>
      </c>
      <c r="C13" s="169" t="s">
        <v>131</v>
      </c>
    </row>
    <row r="14" spans="2:3">
      <c r="B14" s="167" t="s">
        <v>132</v>
      </c>
      <c r="C14" s="169" t="s">
        <v>133</v>
      </c>
    </row>
    <row r="15" spans="2:3">
      <c r="B15" s="248" t="s">
        <v>134</v>
      </c>
      <c r="C15" s="169" t="s">
        <v>135</v>
      </c>
    </row>
    <row r="16" spans="2:3">
      <c r="B16" s="167" t="s">
        <v>136</v>
      </c>
      <c r="C16" s="169" t="s">
        <v>137</v>
      </c>
    </row>
    <row r="17" spans="2:3">
      <c r="B17" s="167" t="s">
        <v>138</v>
      </c>
      <c r="C17" s="169" t="s">
        <v>139</v>
      </c>
    </row>
    <row r="18" spans="2:3">
      <c r="B18" s="248" t="s">
        <v>140</v>
      </c>
      <c r="C18" s="169" t="s">
        <v>141</v>
      </c>
    </row>
    <row r="19" spans="2:3">
      <c r="B19" s="248" t="s">
        <v>142</v>
      </c>
      <c r="C19" s="169" t="s">
        <v>143</v>
      </c>
    </row>
    <row r="20" spans="2:3">
      <c r="B20" s="248" t="s">
        <v>144</v>
      </c>
      <c r="C20" s="169" t="s">
        <v>145</v>
      </c>
    </row>
    <row r="21" spans="2:3">
      <c r="B21" s="167" t="s">
        <v>146</v>
      </c>
      <c r="C21" s="169" t="s">
        <v>147</v>
      </c>
    </row>
    <row r="22" spans="2:3">
      <c r="B22" s="167" t="s">
        <v>148</v>
      </c>
      <c r="C22" s="168" t="s">
        <v>149</v>
      </c>
    </row>
    <row r="23" spans="2:3">
      <c r="B23" s="248" t="s">
        <v>150</v>
      </c>
      <c r="C23" s="169" t="s">
        <v>151</v>
      </c>
    </row>
    <row r="24" spans="2:3">
      <c r="B24" s="248" t="s">
        <v>152</v>
      </c>
      <c r="C24" s="169" t="s">
        <v>153</v>
      </c>
    </row>
    <row r="25" spans="2:3">
      <c r="B25" s="248" t="s">
        <v>154</v>
      </c>
      <c r="C25" s="169" t="s">
        <v>155</v>
      </c>
    </row>
    <row r="26" spans="2:3">
      <c r="B26" s="248" t="s">
        <v>156</v>
      </c>
      <c r="C26" s="169" t="s">
        <v>157</v>
      </c>
    </row>
    <row r="27" spans="2:3">
      <c r="B27" s="167" t="s">
        <v>158</v>
      </c>
      <c r="C27" s="169" t="s">
        <v>159</v>
      </c>
    </row>
    <row r="28" spans="2:3">
      <c r="B28" s="167" t="s">
        <v>152</v>
      </c>
      <c r="C28" s="169" t="s">
        <v>153</v>
      </c>
    </row>
    <row r="29" spans="2:3">
      <c r="B29" s="248" t="s">
        <v>160</v>
      </c>
      <c r="C29" s="169" t="s">
        <v>161</v>
      </c>
    </row>
    <row r="30" spans="2:3">
      <c r="B30" s="167" t="s">
        <v>162</v>
      </c>
      <c r="C30" s="169" t="s">
        <v>163</v>
      </c>
    </row>
    <row r="31" spans="2:3">
      <c r="B31" s="167" t="s">
        <v>164</v>
      </c>
      <c r="C31" s="169" t="s">
        <v>165</v>
      </c>
    </row>
    <row r="32" spans="2:3">
      <c r="B32" s="248" t="s">
        <v>166</v>
      </c>
      <c r="C32" s="169" t="s">
        <v>167</v>
      </c>
    </row>
    <row r="33" spans="2:3">
      <c r="B33" s="167" t="s">
        <v>168</v>
      </c>
      <c r="C33" s="169" t="s">
        <v>168</v>
      </c>
    </row>
    <row r="34" spans="2:3">
      <c r="B34" s="248" t="s">
        <v>169</v>
      </c>
      <c r="C34" s="169" t="s">
        <v>170</v>
      </c>
    </row>
    <row r="35" spans="2:3">
      <c r="B35" s="248" t="s">
        <v>171</v>
      </c>
      <c r="C35" s="169" t="s">
        <v>172</v>
      </c>
    </row>
    <row r="36" spans="2:3">
      <c r="B36" s="170" t="s">
        <v>173</v>
      </c>
      <c r="C36" s="169" t="s">
        <v>174</v>
      </c>
    </row>
    <row r="37" spans="2:3">
      <c r="B37" s="167" t="s">
        <v>175</v>
      </c>
      <c r="C37" s="169" t="s">
        <v>176</v>
      </c>
    </row>
    <row r="38" spans="2:3">
      <c r="B38" s="167" t="s">
        <v>177</v>
      </c>
      <c r="C38" s="168" t="s">
        <v>178</v>
      </c>
    </row>
    <row r="39" spans="2:3">
      <c r="B39" s="167" t="s">
        <v>179</v>
      </c>
      <c r="C39" s="168" t="s">
        <v>180</v>
      </c>
    </row>
    <row r="40" spans="2:3">
      <c r="B40" s="167" t="s">
        <v>181</v>
      </c>
      <c r="C40" s="169" t="s">
        <v>182</v>
      </c>
    </row>
    <row r="41" spans="2:3">
      <c r="B41" s="248" t="s">
        <v>183</v>
      </c>
      <c r="C41" s="249" t="s">
        <v>184</v>
      </c>
    </row>
    <row r="42" spans="2:3">
      <c r="B42" s="248" t="s">
        <v>185</v>
      </c>
      <c r="C42" s="169" t="s">
        <v>186</v>
      </c>
    </row>
    <row r="43" spans="2:3">
      <c r="B43" s="248" t="s">
        <v>187</v>
      </c>
      <c r="C43" s="169" t="s">
        <v>188</v>
      </c>
    </row>
    <row r="44" spans="2:3">
      <c r="B44" s="167" t="s">
        <v>189</v>
      </c>
      <c r="C44" s="169" t="s">
        <v>190</v>
      </c>
    </row>
    <row r="45" spans="2:3">
      <c r="B45" s="167" t="s">
        <v>191</v>
      </c>
      <c r="C45" s="169" t="s">
        <v>192</v>
      </c>
    </row>
    <row r="46" spans="2:3">
      <c r="B46" s="248" t="s">
        <v>193</v>
      </c>
      <c r="C46" s="169" t="s">
        <v>194</v>
      </c>
    </row>
    <row r="47" spans="2:3">
      <c r="B47" s="248" t="s">
        <v>195</v>
      </c>
      <c r="C47" s="168" t="s">
        <v>196</v>
      </c>
    </row>
    <row r="48" spans="2:3">
      <c r="B48" s="167" t="s">
        <v>197</v>
      </c>
      <c r="C48" s="168" t="s">
        <v>198</v>
      </c>
    </row>
    <row r="49" spans="2:3">
      <c r="B49" s="170" t="s">
        <v>199</v>
      </c>
      <c r="C49" s="169" t="s">
        <v>200</v>
      </c>
    </row>
    <row r="50" spans="2:3">
      <c r="B50" s="170" t="s">
        <v>201</v>
      </c>
      <c r="C50" s="169" t="s">
        <v>202</v>
      </c>
    </row>
    <row r="51" spans="2:3">
      <c r="B51" s="167" t="s">
        <v>203</v>
      </c>
      <c r="C51" s="169" t="s">
        <v>204</v>
      </c>
    </row>
    <row r="52" spans="2:3">
      <c r="B52" s="167" t="s">
        <v>205</v>
      </c>
      <c r="C52" s="169" t="s">
        <v>206</v>
      </c>
    </row>
    <row r="53" spans="2:3">
      <c r="B53" s="248" t="s">
        <v>207</v>
      </c>
      <c r="C53" s="169" t="s">
        <v>208</v>
      </c>
    </row>
    <row r="54" spans="2:3">
      <c r="B54" s="167" t="s">
        <v>209</v>
      </c>
      <c r="C54" s="168" t="s">
        <v>210</v>
      </c>
    </row>
    <row r="55" spans="2:3">
      <c r="B55" s="167" t="s">
        <v>211</v>
      </c>
      <c r="C55" s="168" t="s">
        <v>212</v>
      </c>
    </row>
    <row r="56" spans="2:3">
      <c r="B56" s="167" t="s">
        <v>213</v>
      </c>
      <c r="C56" s="169" t="s">
        <v>214</v>
      </c>
    </row>
    <row r="57" spans="2:3">
      <c r="B57" s="167" t="s">
        <v>215</v>
      </c>
      <c r="C57" s="169" t="s">
        <v>216</v>
      </c>
    </row>
    <row r="58" spans="2:3">
      <c r="B58" s="167" t="s">
        <v>217</v>
      </c>
      <c r="C58" s="169" t="s">
        <v>218</v>
      </c>
    </row>
    <row r="59" spans="2:3">
      <c r="B59" s="250" t="s">
        <v>219</v>
      </c>
      <c r="C59" s="168" t="s">
        <v>220</v>
      </c>
    </row>
    <row r="60" spans="2:3">
      <c r="B60" s="167" t="s">
        <v>221</v>
      </c>
      <c r="C60" s="169" t="s">
        <v>222</v>
      </c>
    </row>
    <row r="61" spans="2:3">
      <c r="B61" s="167" t="s">
        <v>223</v>
      </c>
      <c r="C61" s="169" t="s">
        <v>224</v>
      </c>
    </row>
    <row r="62" spans="2:3">
      <c r="B62" s="167" t="s">
        <v>225</v>
      </c>
      <c r="C62" s="169" t="s">
        <v>226</v>
      </c>
    </row>
    <row r="63" spans="2:3">
      <c r="B63" s="248" t="s">
        <v>227</v>
      </c>
      <c r="C63" s="169" t="s">
        <v>228</v>
      </c>
    </row>
    <row r="64" spans="2:3">
      <c r="B64" s="167" t="s">
        <v>229</v>
      </c>
      <c r="C64" s="169" t="s">
        <v>230</v>
      </c>
    </row>
    <row r="65" spans="2:3">
      <c r="B65" s="248" t="s">
        <v>231</v>
      </c>
      <c r="C65" s="169" t="s">
        <v>232</v>
      </c>
    </row>
    <row r="66" spans="2:3">
      <c r="B66" s="167" t="s">
        <v>233</v>
      </c>
      <c r="C66" s="169" t="s">
        <v>232</v>
      </c>
    </row>
    <row r="67" spans="2:3">
      <c r="B67" s="167" t="s">
        <v>234</v>
      </c>
      <c r="C67" s="169" t="s">
        <v>235</v>
      </c>
    </row>
    <row r="68" spans="2:3">
      <c r="B68" s="167" t="s">
        <v>236</v>
      </c>
      <c r="C68" s="169" t="s">
        <v>237</v>
      </c>
    </row>
    <row r="69" spans="2:3">
      <c r="B69" s="167" t="s">
        <v>238</v>
      </c>
      <c r="C69" s="169" t="s">
        <v>239</v>
      </c>
    </row>
    <row r="70" spans="2:3">
      <c r="B70" s="248" t="s">
        <v>240</v>
      </c>
      <c r="C70" s="169" t="s">
        <v>241</v>
      </c>
    </row>
    <row r="71" spans="2:3">
      <c r="B71" s="167" t="s">
        <v>242</v>
      </c>
      <c r="C71" s="169" t="s">
        <v>243</v>
      </c>
    </row>
    <row r="72" spans="2:3">
      <c r="B72" s="248" t="s">
        <v>244</v>
      </c>
      <c r="C72" s="249" t="s">
        <v>245</v>
      </c>
    </row>
    <row r="73" spans="2:3">
      <c r="B73" s="167" t="s">
        <v>246</v>
      </c>
      <c r="C73" s="169" t="s">
        <v>247</v>
      </c>
    </row>
    <row r="74" spans="2:3">
      <c r="B74" s="167" t="s">
        <v>248</v>
      </c>
      <c r="C74" s="169" t="s">
        <v>249</v>
      </c>
    </row>
    <row r="75" spans="2:3">
      <c r="B75" s="248" t="s">
        <v>250</v>
      </c>
      <c r="C75" s="249" t="s">
        <v>251</v>
      </c>
    </row>
    <row r="76" spans="2:3">
      <c r="B76" s="167" t="s">
        <v>252</v>
      </c>
      <c r="C76" s="169" t="s">
        <v>253</v>
      </c>
    </row>
    <row r="77" spans="2:3">
      <c r="B77" s="167" t="s">
        <v>254</v>
      </c>
      <c r="C77" s="169" t="s">
        <v>255</v>
      </c>
    </row>
    <row r="78" spans="2:3">
      <c r="B78" s="167" t="s">
        <v>256</v>
      </c>
      <c r="C78" s="169" t="s">
        <v>257</v>
      </c>
    </row>
    <row r="79" spans="2:3">
      <c r="B79" s="248" t="s">
        <v>258</v>
      </c>
      <c r="C79" s="249" t="s">
        <v>259</v>
      </c>
    </row>
    <row r="80" spans="2:3">
      <c r="B80" s="248" t="s">
        <v>260</v>
      </c>
      <c r="C80" s="169" t="s">
        <v>261</v>
      </c>
    </row>
    <row r="81" spans="2:3">
      <c r="B81" s="167" t="s">
        <v>262</v>
      </c>
      <c r="C81" s="169" t="s">
        <v>263</v>
      </c>
    </row>
    <row r="82" spans="2:3">
      <c r="B82" s="167" t="s">
        <v>264</v>
      </c>
      <c r="C82" s="169" t="s">
        <v>265</v>
      </c>
    </row>
    <row r="83" spans="2:3">
      <c r="B83" s="248" t="s">
        <v>266</v>
      </c>
      <c r="C83" s="249" t="s">
        <v>267</v>
      </c>
    </row>
    <row r="84" spans="2:3">
      <c r="B84" s="167" t="s">
        <v>268</v>
      </c>
      <c r="C84" s="169" t="s">
        <v>269</v>
      </c>
    </row>
    <row r="85" spans="2:3">
      <c r="B85" s="167" t="s">
        <v>270</v>
      </c>
      <c r="C85" s="169" t="s">
        <v>270</v>
      </c>
    </row>
    <row r="86" spans="2:3">
      <c r="B86" s="167" t="s">
        <v>271</v>
      </c>
      <c r="C86" s="169" t="s">
        <v>272</v>
      </c>
    </row>
    <row r="87" spans="2:3">
      <c r="B87" s="167" t="s">
        <v>273</v>
      </c>
      <c r="C87" s="169" t="s">
        <v>274</v>
      </c>
    </row>
    <row r="88" spans="2:3">
      <c r="B88" s="248" t="s">
        <v>275</v>
      </c>
      <c r="C88" s="169" t="s">
        <v>276</v>
      </c>
    </row>
    <row r="89" spans="2:3">
      <c r="B89" s="167" t="s">
        <v>277</v>
      </c>
      <c r="C89" s="169" t="s">
        <v>278</v>
      </c>
    </row>
    <row r="90" spans="2:3">
      <c r="B90" s="167" t="s">
        <v>279</v>
      </c>
      <c r="C90" s="169" t="s">
        <v>280</v>
      </c>
    </row>
    <row r="91" spans="2:3">
      <c r="B91" s="248" t="s">
        <v>281</v>
      </c>
      <c r="C91" s="249" t="s">
        <v>282</v>
      </c>
    </row>
    <row r="92" spans="2:3">
      <c r="B92" s="248" t="s">
        <v>283</v>
      </c>
      <c r="C92" s="169" t="s">
        <v>284</v>
      </c>
    </row>
    <row r="93" spans="2:3">
      <c r="B93" s="248" t="s">
        <v>285</v>
      </c>
      <c r="C93" s="169" t="s">
        <v>286</v>
      </c>
    </row>
    <row r="94" spans="2:3">
      <c r="B94" s="248" t="s">
        <v>287</v>
      </c>
      <c r="C94" s="249" t="s">
        <v>288</v>
      </c>
    </row>
    <row r="95" spans="2:3">
      <c r="B95" s="248" t="s">
        <v>289</v>
      </c>
      <c r="C95" s="249" t="s">
        <v>290</v>
      </c>
    </row>
    <row r="96" spans="2:3">
      <c r="B96" s="167" t="s">
        <v>291</v>
      </c>
      <c r="C96" s="168" t="s">
        <v>292</v>
      </c>
    </row>
    <row r="97" spans="2:3">
      <c r="B97" s="167" t="s">
        <v>293</v>
      </c>
      <c r="C97" s="169" t="s">
        <v>294</v>
      </c>
    </row>
    <row r="98" spans="2:3">
      <c r="B98" s="248" t="s">
        <v>295</v>
      </c>
      <c r="C98" s="249" t="s">
        <v>296</v>
      </c>
    </row>
    <row r="99" spans="2:3">
      <c r="B99" s="167" t="s">
        <v>297</v>
      </c>
      <c r="C99" s="169" t="s">
        <v>298</v>
      </c>
    </row>
    <row r="100" spans="2:3">
      <c r="B100" s="170" t="s">
        <v>299</v>
      </c>
      <c r="C100" s="169" t="s">
        <v>300</v>
      </c>
    </row>
    <row r="101" spans="2:3">
      <c r="B101" s="167" t="s">
        <v>301</v>
      </c>
      <c r="C101" s="168" t="s">
        <v>302</v>
      </c>
    </row>
    <row r="102" spans="2:3">
      <c r="B102" s="167" t="s">
        <v>303</v>
      </c>
      <c r="C102" s="169" t="s">
        <v>304</v>
      </c>
    </row>
    <row r="103" spans="2:3">
      <c r="B103" s="248" t="s">
        <v>305</v>
      </c>
      <c r="C103" s="169" t="s">
        <v>306</v>
      </c>
    </row>
    <row r="104" spans="2:3">
      <c r="B104" s="248" t="s">
        <v>307</v>
      </c>
      <c r="C104" s="249" t="s">
        <v>308</v>
      </c>
    </row>
    <row r="105" spans="2:3">
      <c r="B105" s="167" t="s">
        <v>309</v>
      </c>
      <c r="C105" s="169" t="s">
        <v>310</v>
      </c>
    </row>
    <row r="106" spans="2:3">
      <c r="B106" s="167" t="s">
        <v>311</v>
      </c>
      <c r="C106" s="169" t="s">
        <v>311</v>
      </c>
    </row>
    <row r="107" spans="2:3">
      <c r="B107" s="167" t="s">
        <v>312</v>
      </c>
      <c r="C107" s="169" t="s">
        <v>313</v>
      </c>
    </row>
    <row r="108" spans="2:3">
      <c r="B108" s="248" t="s">
        <v>314</v>
      </c>
      <c r="C108" s="249" t="s">
        <v>315</v>
      </c>
    </row>
    <row r="109" spans="2:3">
      <c r="B109" s="248" t="s">
        <v>316</v>
      </c>
      <c r="C109" s="249" t="s">
        <v>317</v>
      </c>
    </row>
    <row r="110" spans="2:3">
      <c r="B110" s="167" t="s">
        <v>318</v>
      </c>
      <c r="C110" s="168" t="s">
        <v>319</v>
      </c>
    </row>
    <row r="111" spans="2:3">
      <c r="B111" s="167" t="s">
        <v>320</v>
      </c>
      <c r="C111" s="169" t="s">
        <v>321</v>
      </c>
    </row>
    <row r="112" spans="2:3">
      <c r="B112" s="167" t="s">
        <v>322</v>
      </c>
      <c r="C112" s="169" t="s">
        <v>323</v>
      </c>
    </row>
    <row r="113" spans="2:3">
      <c r="B113" s="167" t="s">
        <v>324</v>
      </c>
      <c r="C113" s="168" t="s">
        <v>325</v>
      </c>
    </row>
    <row r="114" spans="2:3">
      <c r="B114" s="167" t="s">
        <v>326</v>
      </c>
      <c r="C114" s="169" t="s">
        <v>327</v>
      </c>
    </row>
    <row r="115" spans="2:3">
      <c r="B115" s="248" t="s">
        <v>328</v>
      </c>
      <c r="C115" s="169" t="s">
        <v>329</v>
      </c>
    </row>
    <row r="116" spans="2:3">
      <c r="B116" s="248" t="s">
        <v>330</v>
      </c>
      <c r="C116" s="169" t="s">
        <v>331</v>
      </c>
    </row>
    <row r="117" spans="2:3">
      <c r="B117" s="167" t="s">
        <v>332</v>
      </c>
      <c r="C117" s="169" t="s">
        <v>333</v>
      </c>
    </row>
    <row r="118" spans="2:3">
      <c r="B118" s="248" t="s">
        <v>334</v>
      </c>
      <c r="C118" s="249" t="s">
        <v>335</v>
      </c>
    </row>
    <row r="119" spans="2:3">
      <c r="B119" s="167" t="s">
        <v>336</v>
      </c>
      <c r="C119" s="169" t="s">
        <v>337</v>
      </c>
    </row>
    <row r="120" spans="2:3">
      <c r="B120" s="248" t="s">
        <v>338</v>
      </c>
      <c r="C120" s="249" t="s">
        <v>339</v>
      </c>
    </row>
    <row r="121" spans="2:3">
      <c r="B121" s="167" t="s">
        <v>340</v>
      </c>
      <c r="C121" s="168" t="s">
        <v>341</v>
      </c>
    </row>
    <row r="122" spans="2:3">
      <c r="B122" s="167" t="s">
        <v>342</v>
      </c>
      <c r="C122" s="169" t="s">
        <v>343</v>
      </c>
    </row>
    <row r="123" spans="2:3">
      <c r="B123" s="248" t="s">
        <v>344</v>
      </c>
      <c r="C123" s="249" t="s">
        <v>345</v>
      </c>
    </row>
    <row r="124" spans="2:3">
      <c r="B124" s="170" t="s">
        <v>346</v>
      </c>
      <c r="C124" s="169" t="s">
        <v>347</v>
      </c>
    </row>
    <row r="125" spans="2:3">
      <c r="B125" s="167" t="s">
        <v>348</v>
      </c>
      <c r="C125" s="169" t="s">
        <v>349</v>
      </c>
    </row>
    <row r="126" spans="2:3">
      <c r="B126" s="167" t="s">
        <v>350</v>
      </c>
      <c r="C126" s="168" t="s">
        <v>351</v>
      </c>
    </row>
    <row r="127" spans="2:3">
      <c r="B127" s="167" t="s">
        <v>352</v>
      </c>
      <c r="C127" s="168" t="s">
        <v>353</v>
      </c>
    </row>
    <row r="128" spans="2:3">
      <c r="B128" s="167" t="s">
        <v>354</v>
      </c>
      <c r="C128" s="168" t="s">
        <v>355</v>
      </c>
    </row>
    <row r="129" spans="2:3">
      <c r="B129" s="167" t="s">
        <v>356</v>
      </c>
      <c r="C129" s="168" t="s">
        <v>357</v>
      </c>
    </row>
    <row r="130" spans="2:3">
      <c r="B130" s="167" t="s">
        <v>358</v>
      </c>
      <c r="C130" s="169" t="s">
        <v>359</v>
      </c>
    </row>
    <row r="131" spans="2:3">
      <c r="B131" s="167" t="s">
        <v>360</v>
      </c>
      <c r="C131" s="169" t="s">
        <v>361</v>
      </c>
    </row>
    <row r="132" spans="2:3">
      <c r="B132" s="248" t="s">
        <v>362</v>
      </c>
      <c r="C132" s="249" t="s">
        <v>363</v>
      </c>
    </row>
    <row r="133" spans="2:3">
      <c r="B133" s="248" t="s">
        <v>364</v>
      </c>
      <c r="C133" s="249" t="s">
        <v>365</v>
      </c>
    </row>
    <row r="134" spans="2:3">
      <c r="B134" s="248" t="s">
        <v>366</v>
      </c>
      <c r="C134" s="249" t="s">
        <v>367</v>
      </c>
    </row>
    <row r="135" spans="2:3">
      <c r="B135" s="167" t="s">
        <v>368</v>
      </c>
      <c r="C135" s="169" t="s">
        <v>369</v>
      </c>
    </row>
    <row r="136" spans="2:3">
      <c r="B136" s="248" t="s">
        <v>370</v>
      </c>
      <c r="C136" s="249" t="s">
        <v>371</v>
      </c>
    </row>
    <row r="137" spans="2:3">
      <c r="B137" s="167" t="s">
        <v>372</v>
      </c>
      <c r="C137" s="168" t="s">
        <v>373</v>
      </c>
    </row>
    <row r="138" spans="2:3">
      <c r="B138" s="250" t="s">
        <v>374</v>
      </c>
      <c r="C138" s="168" t="s">
        <v>375</v>
      </c>
    </row>
    <row r="139" spans="2:3">
      <c r="B139" s="248" t="s">
        <v>376</v>
      </c>
      <c r="C139" s="169" t="s">
        <v>377</v>
      </c>
    </row>
    <row r="140" spans="2:3">
      <c r="B140" s="248" t="s">
        <v>378</v>
      </c>
      <c r="C140" s="169" t="s">
        <v>379</v>
      </c>
    </row>
    <row r="141" spans="2:3">
      <c r="B141" s="248" t="s">
        <v>380</v>
      </c>
      <c r="C141" s="249" t="s">
        <v>381</v>
      </c>
    </row>
    <row r="142" spans="2:3">
      <c r="B142" s="248" t="s">
        <v>382</v>
      </c>
      <c r="C142" s="169" t="s">
        <v>383</v>
      </c>
    </row>
    <row r="143" spans="2:3">
      <c r="B143" s="248" t="s">
        <v>384</v>
      </c>
      <c r="C143" s="249" t="s">
        <v>385</v>
      </c>
    </row>
    <row r="144" spans="2:3">
      <c r="B144" s="167" t="s">
        <v>386</v>
      </c>
      <c r="C144" s="169" t="s">
        <v>387</v>
      </c>
    </row>
    <row r="145" spans="2:3">
      <c r="B145" s="170" t="s">
        <v>388</v>
      </c>
      <c r="C145" s="169" t="s">
        <v>389</v>
      </c>
    </row>
    <row r="146" spans="2:3">
      <c r="B146" s="167" t="s">
        <v>390</v>
      </c>
      <c r="C146" s="169" t="s">
        <v>391</v>
      </c>
    </row>
    <row r="147" spans="2:3">
      <c r="B147" s="167" t="s">
        <v>392</v>
      </c>
      <c r="C147" s="169" t="s">
        <v>393</v>
      </c>
    </row>
    <row r="148" spans="2:3">
      <c r="B148" s="167" t="s">
        <v>394</v>
      </c>
      <c r="C148" s="169" t="s">
        <v>395</v>
      </c>
    </row>
    <row r="149" spans="2:3">
      <c r="B149" s="248" t="s">
        <v>396</v>
      </c>
      <c r="C149" s="249" t="s">
        <v>397</v>
      </c>
    </row>
    <row r="150" spans="2:3">
      <c r="B150" s="170" t="s">
        <v>398</v>
      </c>
      <c r="C150" s="169" t="s">
        <v>399</v>
      </c>
    </row>
    <row r="151" spans="2:3">
      <c r="B151" s="167" t="s">
        <v>400</v>
      </c>
      <c r="C151" s="169" t="s">
        <v>401</v>
      </c>
    </row>
    <row r="152" spans="2:3">
      <c r="B152" s="167" t="s">
        <v>402</v>
      </c>
      <c r="C152" s="169" t="s">
        <v>403</v>
      </c>
    </row>
    <row r="153" spans="2:3">
      <c r="B153" s="248" t="s">
        <v>404</v>
      </c>
      <c r="C153" s="169" t="s">
        <v>405</v>
      </c>
    </row>
    <row r="154" spans="2:3">
      <c r="B154" s="167" t="s">
        <v>406</v>
      </c>
      <c r="C154" s="169" t="s">
        <v>407</v>
      </c>
    </row>
    <row r="155" spans="2:3">
      <c r="B155" s="248" t="s">
        <v>408</v>
      </c>
      <c r="C155" s="249" t="s">
        <v>409</v>
      </c>
    </row>
    <row r="156" spans="2:3">
      <c r="B156" s="167" t="s">
        <v>410</v>
      </c>
      <c r="C156" s="169" t="s">
        <v>411</v>
      </c>
    </row>
    <row r="157" spans="2:3">
      <c r="B157" s="167" t="s">
        <v>412</v>
      </c>
      <c r="C157" s="169" t="s">
        <v>413</v>
      </c>
    </row>
    <row r="158" spans="2:3">
      <c r="B158" s="167" t="s">
        <v>414</v>
      </c>
      <c r="C158" s="169" t="s">
        <v>415</v>
      </c>
    </row>
    <row r="159" spans="2:3">
      <c r="B159" s="167" t="s">
        <v>416</v>
      </c>
      <c r="C159" s="169" t="s">
        <v>417</v>
      </c>
    </row>
    <row r="160" spans="2:3">
      <c r="B160" s="167" t="s">
        <v>418</v>
      </c>
      <c r="C160" s="169" t="s">
        <v>419</v>
      </c>
    </row>
    <row r="161" spans="2:3">
      <c r="B161" s="167" t="s">
        <v>420</v>
      </c>
      <c r="C161" s="169" t="s">
        <v>421</v>
      </c>
    </row>
    <row r="162" spans="2:3">
      <c r="B162" s="167" t="s">
        <v>422</v>
      </c>
      <c r="C162" s="169" t="s">
        <v>423</v>
      </c>
    </row>
    <row r="163" spans="2:3">
      <c r="B163" s="167" t="s">
        <v>424</v>
      </c>
      <c r="C163" s="169" t="s">
        <v>425</v>
      </c>
    </row>
    <row r="164" spans="2:3">
      <c r="B164" s="167" t="s">
        <v>426</v>
      </c>
      <c r="C164" s="168" t="s">
        <v>427</v>
      </c>
    </row>
    <row r="165" spans="2:3">
      <c r="B165" s="248" t="s">
        <v>428</v>
      </c>
      <c r="C165" s="249" t="s">
        <v>429</v>
      </c>
    </row>
    <row r="166" spans="2:3">
      <c r="B166" s="248" t="s">
        <v>430</v>
      </c>
      <c r="C166" s="169" t="s">
        <v>431</v>
      </c>
    </row>
    <row r="167" spans="2:3">
      <c r="B167" s="167" t="s">
        <v>432</v>
      </c>
      <c r="C167" s="169" t="s">
        <v>433</v>
      </c>
    </row>
    <row r="168" spans="2:3">
      <c r="B168" s="167" t="s">
        <v>434</v>
      </c>
      <c r="C168" s="169" t="s">
        <v>435</v>
      </c>
    </row>
    <row r="169" spans="2:3">
      <c r="B169" s="248" t="s">
        <v>436</v>
      </c>
      <c r="C169" s="249" t="s">
        <v>437</v>
      </c>
    </row>
    <row r="170" spans="2:3">
      <c r="B170" s="167" t="s">
        <v>438</v>
      </c>
      <c r="C170" s="169" t="s">
        <v>439</v>
      </c>
    </row>
    <row r="171" spans="2:3">
      <c r="B171" s="167" t="s">
        <v>440</v>
      </c>
      <c r="C171" s="169" t="s">
        <v>441</v>
      </c>
    </row>
    <row r="172" spans="2:3">
      <c r="B172" s="248" t="s">
        <v>442</v>
      </c>
      <c r="C172" s="249" t="s">
        <v>443</v>
      </c>
    </row>
    <row r="173" spans="2:3">
      <c r="B173" s="248" t="s">
        <v>444</v>
      </c>
      <c r="C173" s="249" t="s">
        <v>445</v>
      </c>
    </row>
    <row r="174" spans="2:3">
      <c r="B174" s="167" t="s">
        <v>446</v>
      </c>
      <c r="C174" s="169" t="s">
        <v>447</v>
      </c>
    </row>
    <row r="175" spans="2:3">
      <c r="B175" s="167" t="s">
        <v>448</v>
      </c>
      <c r="C175" s="168" t="s">
        <v>449</v>
      </c>
    </row>
    <row r="176" spans="2:3">
      <c r="B176" s="167" t="s">
        <v>450</v>
      </c>
      <c r="C176" s="168" t="s">
        <v>451</v>
      </c>
    </row>
    <row r="177" spans="2:3">
      <c r="B177" s="167" t="s">
        <v>452</v>
      </c>
      <c r="C177" s="168" t="s">
        <v>453</v>
      </c>
    </row>
    <row r="178" spans="2:3">
      <c r="B178" s="170" t="s">
        <v>454</v>
      </c>
      <c r="C178" s="169" t="s">
        <v>455</v>
      </c>
    </row>
    <row r="179" spans="2:3">
      <c r="B179" s="248" t="s">
        <v>456</v>
      </c>
      <c r="C179" s="249" t="s">
        <v>457</v>
      </c>
    </row>
    <row r="180" spans="2:3">
      <c r="B180" s="167" t="s">
        <v>458</v>
      </c>
      <c r="C180" s="168" t="s">
        <v>459</v>
      </c>
    </row>
    <row r="181" spans="2:3">
      <c r="B181" s="248" t="s">
        <v>460</v>
      </c>
      <c r="C181" s="169" t="s">
        <v>461</v>
      </c>
    </row>
    <row r="182" spans="2:3">
      <c r="B182" s="167" t="s">
        <v>462</v>
      </c>
      <c r="C182" s="169" t="s">
        <v>463</v>
      </c>
    </row>
    <row r="183" spans="2:3">
      <c r="B183" s="248" t="s">
        <v>464</v>
      </c>
      <c r="C183" s="251" t="s">
        <v>465</v>
      </c>
    </row>
    <row r="184" spans="2:3">
      <c r="B184" s="167" t="s">
        <v>466</v>
      </c>
      <c r="C184" s="169" t="s">
        <v>467</v>
      </c>
    </row>
    <row r="185" spans="2:3">
      <c r="B185" s="167" t="s">
        <v>468</v>
      </c>
      <c r="C185" s="168" t="s">
        <v>468</v>
      </c>
    </row>
    <row r="186" spans="2:3">
      <c r="B186" s="248" t="s">
        <v>469</v>
      </c>
      <c r="C186" s="249" t="s">
        <v>470</v>
      </c>
    </row>
    <row r="187" spans="2:3">
      <c r="B187" s="248" t="s">
        <v>471</v>
      </c>
      <c r="C187" s="249" t="s">
        <v>472</v>
      </c>
    </row>
    <row r="188" spans="2:3">
      <c r="B188" s="248" t="s">
        <v>473</v>
      </c>
      <c r="C188" s="249" t="s">
        <v>474</v>
      </c>
    </row>
    <row r="189" spans="2:3">
      <c r="B189" s="248" t="s">
        <v>475</v>
      </c>
      <c r="C189" s="249" t="s">
        <v>476</v>
      </c>
    </row>
    <row r="190" spans="2:3">
      <c r="B190" s="171" t="s">
        <v>477</v>
      </c>
      <c r="C190" s="172" t="s">
        <v>478</v>
      </c>
    </row>
    <row r="191" spans="2:3" ht="18.75">
      <c r="B191" s="1"/>
      <c r="C191" s="2"/>
    </row>
    <row r="192" spans="2:3" ht="18.75">
      <c r="B192" s="3"/>
      <c r="C192" s="2"/>
    </row>
    <row r="193" spans="2:3" ht="18.75">
      <c r="B193" s="3"/>
      <c r="C193" s="2"/>
    </row>
    <row r="194" spans="2:3" ht="18.75">
      <c r="B194" s="3"/>
      <c r="C194" s="2"/>
    </row>
    <row r="195" spans="2:3" ht="18.75">
      <c r="B195" s="3"/>
      <c r="C195" s="2"/>
    </row>
    <row r="196" spans="2:3" ht="18.75">
      <c r="B196" s="3"/>
      <c r="C196" s="2"/>
    </row>
    <row r="197" spans="2:3" ht="18.75">
      <c r="B197" s="3"/>
      <c r="C197" s="2"/>
    </row>
    <row r="198" spans="2:3" ht="18.75">
      <c r="B198" s="3"/>
      <c r="C198" s="2"/>
    </row>
    <row r="199" spans="2:3" ht="18.75">
      <c r="B199" s="3"/>
      <c r="C199" s="2"/>
    </row>
    <row r="200" spans="2:3" ht="18.75">
      <c r="B200" s="3"/>
      <c r="C200" s="2"/>
    </row>
    <row r="201" spans="2:3" ht="18.75">
      <c r="B201" s="3"/>
      <c r="C201" s="2"/>
    </row>
    <row r="202" spans="2:3" ht="18.75">
      <c r="B202" s="3"/>
      <c r="C202" s="2"/>
    </row>
    <row r="203" spans="2:3" ht="18.75">
      <c r="B203" s="3"/>
      <c r="C203" s="2"/>
    </row>
    <row r="204" spans="2:3" ht="18.75">
      <c r="B204" s="3"/>
      <c r="C204" s="2"/>
    </row>
    <row r="205" spans="2:3" ht="18.75">
      <c r="B205" s="3"/>
      <c r="C205" s="2"/>
    </row>
    <row r="206" spans="2:3" ht="18.75">
      <c r="B206" s="3"/>
      <c r="C206" s="2"/>
    </row>
    <row r="207" spans="2:3" ht="18.75">
      <c r="B207" s="3"/>
      <c r="C207" s="2"/>
    </row>
    <row r="208" spans="2:3" ht="18.75">
      <c r="B208" s="3"/>
      <c r="C208" s="2"/>
    </row>
    <row r="209" spans="2:3" ht="18.75">
      <c r="B209" s="3"/>
      <c r="C209" s="2"/>
    </row>
    <row r="210" spans="2:3" ht="18.75">
      <c r="B210" s="3"/>
      <c r="C210" s="2"/>
    </row>
    <row r="211" spans="2:3" ht="18.75">
      <c r="B211" s="3"/>
      <c r="C211" s="2"/>
    </row>
    <row r="212" spans="2:3" ht="18.75">
      <c r="B212" s="3"/>
      <c r="C212" s="2"/>
    </row>
    <row r="213" spans="2:3" ht="18.75">
      <c r="B213" s="3"/>
      <c r="C213" s="2"/>
    </row>
    <row r="214" spans="2:3" ht="18.75">
      <c r="B214" s="3"/>
      <c r="C214" s="2"/>
    </row>
    <row r="215" spans="2:3" ht="18.75">
      <c r="B215" s="3"/>
      <c r="C215" s="2"/>
    </row>
    <row r="216" spans="2:3" ht="18.75">
      <c r="B216" s="3"/>
      <c r="C216" s="2"/>
    </row>
    <row r="217" spans="2:3" ht="18.75">
      <c r="B217" s="3"/>
      <c r="C217" s="2"/>
    </row>
    <row r="218" spans="2:3" ht="18.75">
      <c r="B218" s="3"/>
      <c r="C218" s="2"/>
    </row>
    <row r="219" spans="2:3" ht="18.75">
      <c r="B219" s="3"/>
      <c r="C219" s="2"/>
    </row>
    <row r="220" spans="2:3" ht="18.75">
      <c r="B220" s="3"/>
      <c r="C220" s="2"/>
    </row>
    <row r="221" spans="2:3" ht="18.75">
      <c r="B221" s="3"/>
      <c r="C221" s="2"/>
    </row>
    <row r="222" spans="2:3" ht="18.75">
      <c r="B222" s="3"/>
      <c r="C222" s="2"/>
    </row>
    <row r="223" spans="2:3" ht="18.75">
      <c r="B223" s="3"/>
      <c r="C223" s="2"/>
    </row>
    <row r="224" spans="2:3" ht="18.75">
      <c r="B224" s="3"/>
      <c r="C224" s="2"/>
    </row>
    <row r="225" spans="2:3" ht="18.75">
      <c r="B225" s="3"/>
      <c r="C225" s="2"/>
    </row>
    <row r="226" spans="2:3" ht="18.75">
      <c r="B226" s="3"/>
      <c r="C226" s="2"/>
    </row>
    <row r="227" spans="2:3" ht="18.75">
      <c r="B227" s="3"/>
      <c r="C227" s="2"/>
    </row>
    <row r="228" spans="2:3" ht="18.75">
      <c r="B228" s="3"/>
      <c r="C228" s="2"/>
    </row>
    <row r="229" spans="2:3" ht="18.75">
      <c r="B229" s="3"/>
      <c r="C229" s="2"/>
    </row>
    <row r="230" spans="2:3" ht="18.75">
      <c r="B230" s="3"/>
      <c r="C230" s="2"/>
    </row>
    <row r="231" spans="2:3" ht="18.75">
      <c r="B231" s="3"/>
      <c r="C231" s="2"/>
    </row>
    <row r="232" spans="2:3" ht="18.75">
      <c r="B232" s="3"/>
      <c r="C232" s="2"/>
    </row>
    <row r="233" spans="2:3" ht="18.75">
      <c r="B233" s="3"/>
      <c r="C233" s="2"/>
    </row>
    <row r="234" spans="2:3" ht="18.75">
      <c r="B234" s="3"/>
      <c r="C234" s="2"/>
    </row>
    <row r="235" spans="2:3" ht="18.75">
      <c r="B235" s="3"/>
      <c r="C235" s="2"/>
    </row>
    <row r="236" spans="2:3" ht="18.75">
      <c r="B236" s="3"/>
      <c r="C236" s="2"/>
    </row>
    <row r="237" spans="2:3" ht="18.75">
      <c r="B237" s="3"/>
      <c r="C237" s="2"/>
    </row>
    <row r="238" spans="2:3" ht="18.75">
      <c r="B238" s="3"/>
      <c r="C238" s="2"/>
    </row>
    <row r="239" spans="2:3" ht="18.75">
      <c r="B239" s="3"/>
      <c r="C239" s="2"/>
    </row>
    <row r="240" spans="2:3" ht="18.75">
      <c r="B240" s="3"/>
      <c r="C240" s="2"/>
    </row>
    <row r="241" spans="2:3" ht="18.75">
      <c r="B241" s="3"/>
      <c r="C241" s="2"/>
    </row>
    <row r="242" spans="2:3" ht="18.75">
      <c r="B242" s="3"/>
      <c r="C242" s="2"/>
    </row>
    <row r="243" spans="2:3" ht="18.75">
      <c r="B243" s="3"/>
      <c r="C243" s="2"/>
    </row>
    <row r="244" spans="2:3" ht="18.75">
      <c r="B244" s="3"/>
      <c r="C244" s="2"/>
    </row>
    <row r="245" spans="2:3" ht="18.75">
      <c r="B245" s="3"/>
      <c r="C245" s="2"/>
    </row>
    <row r="246" spans="2:3" ht="18.75">
      <c r="B246" s="3"/>
      <c r="C246" s="2"/>
    </row>
    <row r="247" spans="2:3" ht="18.75">
      <c r="B247" s="3"/>
      <c r="C247" s="2"/>
    </row>
    <row r="248" spans="2:3" ht="18.75">
      <c r="B248" s="3"/>
      <c r="C248" s="2"/>
    </row>
    <row r="249" spans="2:3" ht="18.75">
      <c r="B249" s="3"/>
      <c r="C249" s="2"/>
    </row>
    <row r="250" spans="2:3" ht="18.75">
      <c r="B250" s="3"/>
      <c r="C250" s="2"/>
    </row>
    <row r="251" spans="2:3" ht="18.75">
      <c r="B251" s="3"/>
      <c r="C251" s="2"/>
    </row>
    <row r="252" spans="2:3" ht="18.75">
      <c r="B252" s="3"/>
      <c r="C252" s="2"/>
    </row>
    <row r="253" spans="2:3" ht="18.75">
      <c r="B253" s="3"/>
      <c r="C253" s="2"/>
    </row>
    <row r="254" spans="2:3" ht="18.75">
      <c r="B254" s="3"/>
      <c r="C254" s="2"/>
    </row>
    <row r="255" spans="2:3" ht="18.75">
      <c r="B255" s="3"/>
      <c r="C255" s="2"/>
    </row>
    <row r="256" spans="2:3" ht="18.75">
      <c r="B256" s="3"/>
      <c r="C256" s="2"/>
    </row>
    <row r="257" spans="2:3" ht="18.75">
      <c r="B257" s="3"/>
      <c r="C257" s="2"/>
    </row>
    <row r="258" spans="2:3" ht="18.75">
      <c r="B258" s="3"/>
      <c r="C258" s="2"/>
    </row>
    <row r="259" spans="2:3" ht="18.75">
      <c r="B259" s="3"/>
      <c r="C259" s="2"/>
    </row>
    <row r="260" spans="2:3" ht="18.75">
      <c r="B260" s="3"/>
      <c r="C260" s="2"/>
    </row>
    <row r="261" spans="2:3" ht="18.75">
      <c r="B261" s="3"/>
      <c r="C261" s="2"/>
    </row>
    <row r="262" spans="2:3" ht="18.75">
      <c r="B262" s="3"/>
      <c r="C262" s="2"/>
    </row>
    <row r="263" spans="2:3" ht="18.75">
      <c r="B263" s="3"/>
      <c r="C263" s="2"/>
    </row>
    <row r="264" spans="2:3" ht="18.75">
      <c r="B264" s="3"/>
      <c r="C264" s="2"/>
    </row>
    <row r="265" spans="2:3" ht="18.75">
      <c r="B265" s="3"/>
      <c r="C265" s="2"/>
    </row>
    <row r="266" spans="2:3" ht="18.75">
      <c r="B266" s="3"/>
      <c r="C266" s="2"/>
    </row>
    <row r="267" spans="2:3" ht="18.75">
      <c r="B267" s="3"/>
      <c r="C267" s="2"/>
    </row>
    <row r="268" spans="2:3" ht="18.75">
      <c r="B268" s="3"/>
      <c r="C268" s="2"/>
    </row>
    <row r="269" spans="2:3" ht="18.75">
      <c r="B269" s="3"/>
      <c r="C269" s="2"/>
    </row>
    <row r="270" spans="2:3" ht="18.75">
      <c r="B270" s="3"/>
      <c r="C270" s="2"/>
    </row>
    <row r="271" spans="2:3" ht="18.75">
      <c r="B271" s="3"/>
      <c r="C271" s="2"/>
    </row>
    <row r="272" spans="2:3" ht="18.75">
      <c r="B272" s="3"/>
      <c r="C272" s="2"/>
    </row>
    <row r="273" spans="2:3" ht="18.75">
      <c r="B273" s="3"/>
      <c r="C273" s="2"/>
    </row>
    <row r="274" spans="2:3" ht="18.75">
      <c r="B274" s="3"/>
      <c r="C274" s="2"/>
    </row>
    <row r="275" spans="2:3" ht="18.75">
      <c r="B275" s="3"/>
      <c r="C275" s="2"/>
    </row>
    <row r="276" spans="2:3" ht="18.75">
      <c r="B276" s="3"/>
      <c r="C276" s="2"/>
    </row>
    <row r="277" spans="2:3" ht="18.75">
      <c r="B277" s="3"/>
      <c r="C277" s="2"/>
    </row>
    <row r="278" spans="2:3" ht="18.75">
      <c r="B278" s="3"/>
      <c r="C278" s="2"/>
    </row>
    <row r="279" spans="2:3" ht="18.75">
      <c r="B279" s="3"/>
      <c r="C279" s="2"/>
    </row>
    <row r="280" spans="2:3" ht="18.75">
      <c r="B280" s="3"/>
      <c r="C280" s="2"/>
    </row>
    <row r="281" spans="2:3" ht="18.75">
      <c r="B281" s="3"/>
      <c r="C281" s="2"/>
    </row>
    <row r="282" spans="2:3" ht="18.75">
      <c r="B282" s="3"/>
      <c r="C282" s="2"/>
    </row>
    <row r="283" spans="2:3" ht="18.75">
      <c r="B283" s="3"/>
      <c r="C283" s="2"/>
    </row>
    <row r="284" spans="2:3" ht="18.75">
      <c r="B284" s="3"/>
      <c r="C284" s="2"/>
    </row>
    <row r="285" spans="2:3" ht="18.75">
      <c r="B285" s="3"/>
      <c r="C285" s="2"/>
    </row>
    <row r="286" spans="2:3" ht="18.75">
      <c r="B286" s="3"/>
      <c r="C286" s="2"/>
    </row>
    <row r="287" spans="2:3" ht="18.75">
      <c r="B287" s="3"/>
      <c r="C287" s="2"/>
    </row>
    <row r="288" spans="2:3" ht="18.75">
      <c r="B288" s="3"/>
      <c r="C288" s="2"/>
    </row>
    <row r="289" spans="2:3" ht="18.75">
      <c r="B289" s="3"/>
      <c r="C289" s="2"/>
    </row>
    <row r="290" spans="2:3" ht="18.75">
      <c r="B290" s="3"/>
      <c r="C290" s="2"/>
    </row>
    <row r="291" spans="2:3" ht="18.75">
      <c r="B291" s="3"/>
      <c r="C291" s="2"/>
    </row>
    <row r="292" spans="2:3" ht="18.75">
      <c r="B292" s="3"/>
      <c r="C292" s="2"/>
    </row>
    <row r="293" spans="2:3" ht="18.75">
      <c r="B293" s="3"/>
      <c r="C293" s="2"/>
    </row>
    <row r="294" spans="2:3" ht="18.75">
      <c r="B294" s="3"/>
      <c r="C294" s="2"/>
    </row>
    <row r="295" spans="2:3" ht="18.75">
      <c r="B295" s="3"/>
      <c r="C295" s="2"/>
    </row>
    <row r="296" spans="2:3" ht="18.75">
      <c r="B296" s="3"/>
      <c r="C296" s="2"/>
    </row>
    <row r="297" spans="2:3" ht="18.75">
      <c r="B297" s="3"/>
      <c r="C297" s="2"/>
    </row>
    <row r="298" spans="2:3" ht="18.75">
      <c r="B298" s="3"/>
      <c r="C298" s="2"/>
    </row>
    <row r="299" spans="2:3" ht="18.75">
      <c r="B299" s="3"/>
      <c r="C299" s="2"/>
    </row>
    <row r="300" spans="2:3" ht="18.75">
      <c r="B300" s="3"/>
      <c r="C300" s="2"/>
    </row>
    <row r="301" spans="2:3" ht="18.75">
      <c r="B301" s="3"/>
      <c r="C301" s="2"/>
    </row>
    <row r="302" spans="2:3" ht="18.75">
      <c r="B302" s="3"/>
      <c r="C302" s="2"/>
    </row>
    <row r="303" spans="2:3" ht="18.75">
      <c r="B303" s="3"/>
      <c r="C303" s="2"/>
    </row>
    <row r="304" spans="2:3" ht="18.75">
      <c r="B304" s="3"/>
      <c r="C304" s="2"/>
    </row>
    <row r="305" spans="2:3" ht="18.75">
      <c r="B305" s="3"/>
      <c r="C305" s="2"/>
    </row>
    <row r="306" spans="2:3" ht="18.75">
      <c r="B306" s="3"/>
      <c r="C306" s="2"/>
    </row>
    <row r="307" spans="2:3" ht="18.75">
      <c r="B307" s="3"/>
      <c r="C307" s="2"/>
    </row>
    <row r="308" spans="2:3" ht="18.75">
      <c r="B308" s="3"/>
      <c r="C308" s="2"/>
    </row>
    <row r="309" spans="2:3" ht="18.75">
      <c r="B309" s="3"/>
      <c r="C309" s="2"/>
    </row>
    <row r="310" spans="2:3" ht="18.75">
      <c r="B310" s="3"/>
      <c r="C310" s="2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AA23-F8BC-406F-8D1C-CDB41D1D5037}">
  <sheetPr>
    <tabColor theme="9" tint="-0.499984740745262"/>
  </sheetPr>
  <dimension ref="B2:C301"/>
  <sheetViews>
    <sheetView showGridLines="0" workbookViewId="0">
      <selection activeCell="F1" sqref="F1:F3"/>
    </sheetView>
  </sheetViews>
  <sheetFormatPr defaultRowHeight="15"/>
  <cols>
    <col min="2" max="2" width="26.140625" customWidth="1"/>
    <col min="3" max="3" width="164.140625" customWidth="1"/>
  </cols>
  <sheetData>
    <row r="2" spans="2:3">
      <c r="B2" s="439" t="s">
        <v>479</v>
      </c>
      <c r="C2" s="439"/>
    </row>
    <row r="3" spans="2:3">
      <c r="B3" s="40" t="s">
        <v>110</v>
      </c>
      <c r="C3" s="41" t="s">
        <v>480</v>
      </c>
    </row>
    <row r="4" spans="2:3" ht="15" customHeight="1">
      <c r="B4" s="42" t="s">
        <v>481</v>
      </c>
      <c r="C4" s="43" t="s">
        <v>482</v>
      </c>
    </row>
    <row r="5" spans="2:3" ht="15" customHeight="1">
      <c r="B5" s="44" t="s">
        <v>483</v>
      </c>
      <c r="C5" s="45" t="s">
        <v>484</v>
      </c>
    </row>
    <row r="6" spans="2:3" ht="15" customHeight="1">
      <c r="B6" s="44" t="s">
        <v>485</v>
      </c>
      <c r="C6" s="45" t="s">
        <v>486</v>
      </c>
    </row>
    <row r="7" spans="2:3" ht="15" customHeight="1">
      <c r="B7" s="44" t="s">
        <v>487</v>
      </c>
      <c r="C7" s="46" t="s">
        <v>488</v>
      </c>
    </row>
    <row r="8" spans="2:3" ht="15" customHeight="1">
      <c r="B8" s="47" t="s">
        <v>489</v>
      </c>
      <c r="C8" s="48" t="s">
        <v>490</v>
      </c>
    </row>
    <row r="9" spans="2:3" ht="15" customHeight="1">
      <c r="B9" s="44" t="s">
        <v>491</v>
      </c>
      <c r="C9" s="45" t="s">
        <v>492</v>
      </c>
    </row>
    <row r="10" spans="2:3" ht="15" customHeight="1">
      <c r="B10" s="44" t="s">
        <v>493</v>
      </c>
      <c r="C10" s="45" t="s">
        <v>494</v>
      </c>
    </row>
    <row r="11" spans="2:3" ht="15" customHeight="1">
      <c r="B11" s="44" t="s">
        <v>495</v>
      </c>
      <c r="C11" s="46" t="s">
        <v>496</v>
      </c>
    </row>
    <row r="12" spans="2:3" ht="15" customHeight="1">
      <c r="B12" s="47" t="s">
        <v>497</v>
      </c>
      <c r="C12" s="48" t="s">
        <v>498</v>
      </c>
    </row>
    <row r="13" spans="2:3" ht="15" customHeight="1">
      <c r="B13" s="44" t="s">
        <v>499</v>
      </c>
      <c r="C13" s="45" t="s">
        <v>500</v>
      </c>
    </row>
    <row r="14" spans="2:3" ht="15" customHeight="1">
      <c r="B14" s="44" t="s">
        <v>501</v>
      </c>
      <c r="C14" s="45" t="s">
        <v>502</v>
      </c>
    </row>
    <row r="15" spans="2:3" ht="15" customHeight="1">
      <c r="B15" s="44" t="s">
        <v>503</v>
      </c>
      <c r="C15" s="46" t="s">
        <v>504</v>
      </c>
    </row>
    <row r="16" spans="2:3" ht="15" customHeight="1">
      <c r="B16" s="47" t="s">
        <v>505</v>
      </c>
      <c r="C16" s="48" t="s">
        <v>506</v>
      </c>
    </row>
    <row r="17" spans="2:3" ht="15" customHeight="1">
      <c r="B17" s="44" t="s">
        <v>507</v>
      </c>
      <c r="C17" s="45" t="s">
        <v>508</v>
      </c>
    </row>
    <row r="18" spans="2:3" ht="15" customHeight="1">
      <c r="B18" s="44" t="s">
        <v>509</v>
      </c>
      <c r="C18" s="45" t="s">
        <v>510</v>
      </c>
    </row>
    <row r="19" spans="2:3" ht="15" customHeight="1">
      <c r="B19" s="38" t="s">
        <v>511</v>
      </c>
      <c r="C19" s="49" t="s">
        <v>512</v>
      </c>
    </row>
    <row r="20" spans="2:3" ht="15" customHeight="1">
      <c r="B20" s="44" t="s">
        <v>513</v>
      </c>
      <c r="C20" s="46" t="s">
        <v>514</v>
      </c>
    </row>
    <row r="21" spans="2:3" ht="15" customHeight="1">
      <c r="B21" s="47" t="s">
        <v>515</v>
      </c>
      <c r="C21" s="48" t="s">
        <v>516</v>
      </c>
    </row>
    <row r="22" spans="2:3" ht="15" customHeight="1">
      <c r="B22" s="38" t="s">
        <v>517</v>
      </c>
      <c r="C22" s="48" t="s">
        <v>518</v>
      </c>
    </row>
    <row r="23" spans="2:3" ht="15" customHeight="1">
      <c r="B23" s="44" t="s">
        <v>519</v>
      </c>
      <c r="C23" s="46" t="s">
        <v>520</v>
      </c>
    </row>
    <row r="24" spans="2:3" ht="15" customHeight="1">
      <c r="B24" s="47" t="s">
        <v>521</v>
      </c>
      <c r="C24" s="48" t="s">
        <v>522</v>
      </c>
    </row>
    <row r="25" spans="2:3" ht="15" customHeight="1">
      <c r="B25" s="44" t="s">
        <v>523</v>
      </c>
      <c r="C25" s="46" t="s">
        <v>524</v>
      </c>
    </row>
    <row r="26" spans="2:3" ht="15" customHeight="1">
      <c r="B26" s="47" t="s">
        <v>525</v>
      </c>
      <c r="C26" s="48" t="s">
        <v>526</v>
      </c>
    </row>
    <row r="27" spans="2:3" ht="15" customHeight="1">
      <c r="B27" s="44" t="s">
        <v>527</v>
      </c>
      <c r="C27" s="46" t="s">
        <v>528</v>
      </c>
    </row>
    <row r="28" spans="2:3" ht="15" customHeight="1">
      <c r="B28" s="47" t="s">
        <v>529</v>
      </c>
      <c r="C28" s="48" t="s">
        <v>530</v>
      </c>
    </row>
    <row r="29" spans="2:3" ht="15" customHeight="1">
      <c r="B29" s="44" t="s">
        <v>531</v>
      </c>
      <c r="C29" s="46" t="s">
        <v>532</v>
      </c>
    </row>
    <row r="30" spans="2:3" ht="15" customHeight="1">
      <c r="B30" s="47" t="s">
        <v>533</v>
      </c>
      <c r="C30" s="48" t="s">
        <v>534</v>
      </c>
    </row>
    <row r="31" spans="2:3" ht="15" customHeight="1">
      <c r="B31" s="44" t="s">
        <v>535</v>
      </c>
      <c r="C31" s="46" t="s">
        <v>536</v>
      </c>
    </row>
    <row r="32" spans="2:3" ht="15" customHeight="1">
      <c r="B32" s="47" t="s">
        <v>537</v>
      </c>
      <c r="C32" s="48" t="s">
        <v>538</v>
      </c>
    </row>
    <row r="33" spans="2:3" ht="15" customHeight="1">
      <c r="B33" s="44" t="s">
        <v>539</v>
      </c>
      <c r="C33" s="46" t="s">
        <v>540</v>
      </c>
    </row>
    <row r="34" spans="2:3" ht="15" customHeight="1">
      <c r="B34" s="47" t="s">
        <v>541</v>
      </c>
      <c r="C34" s="48" t="s">
        <v>542</v>
      </c>
    </row>
    <row r="35" spans="2:3" ht="15" customHeight="1">
      <c r="B35" s="44" t="s">
        <v>543</v>
      </c>
      <c r="C35" s="46" t="s">
        <v>544</v>
      </c>
    </row>
    <row r="36" spans="2:3" ht="15" customHeight="1">
      <c r="B36" s="47" t="s">
        <v>545</v>
      </c>
      <c r="C36" s="48" t="s">
        <v>546</v>
      </c>
    </row>
    <row r="37" spans="2:3" ht="15" customHeight="1">
      <c r="B37" s="44" t="s">
        <v>547</v>
      </c>
      <c r="C37" s="46" t="s">
        <v>548</v>
      </c>
    </row>
    <row r="38" spans="2:3" ht="15" customHeight="1">
      <c r="B38" s="47" t="s">
        <v>549</v>
      </c>
      <c r="C38" s="48" t="s">
        <v>550</v>
      </c>
    </row>
    <row r="39" spans="2:3" ht="15" customHeight="1">
      <c r="B39" s="44" t="s">
        <v>551</v>
      </c>
      <c r="C39" s="46" t="s">
        <v>552</v>
      </c>
    </row>
    <row r="40" spans="2:3" ht="15" customHeight="1">
      <c r="B40" s="47" t="s">
        <v>553</v>
      </c>
      <c r="C40" s="48" t="s">
        <v>554</v>
      </c>
    </row>
    <row r="41" spans="2:3" ht="15" customHeight="1">
      <c r="B41" s="38" t="s">
        <v>555</v>
      </c>
      <c r="C41" s="39" t="s">
        <v>556</v>
      </c>
    </row>
    <row r="42" spans="2:3" ht="15" customHeight="1">
      <c r="B42" s="47" t="s">
        <v>557</v>
      </c>
      <c r="C42" s="48" t="s">
        <v>558</v>
      </c>
    </row>
    <row r="43" spans="2:3" ht="15" customHeight="1">
      <c r="B43" s="44" t="s">
        <v>559</v>
      </c>
      <c r="C43" s="46" t="s">
        <v>560</v>
      </c>
    </row>
    <row r="44" spans="2:3" ht="15" customHeight="1">
      <c r="B44" s="47" t="s">
        <v>561</v>
      </c>
      <c r="C44" s="48" t="s">
        <v>562</v>
      </c>
    </row>
    <row r="45" spans="2:3" ht="15" customHeight="1">
      <c r="B45" s="47" t="s">
        <v>563</v>
      </c>
      <c r="C45" s="48" t="s">
        <v>564</v>
      </c>
    </row>
    <row r="46" spans="2:3" ht="15" customHeight="1">
      <c r="B46" s="44" t="s">
        <v>565</v>
      </c>
      <c r="C46" s="46" t="s">
        <v>566</v>
      </c>
    </row>
    <row r="47" spans="2:3" ht="15" customHeight="1">
      <c r="B47" s="47" t="s">
        <v>567</v>
      </c>
      <c r="C47" s="48" t="s">
        <v>568</v>
      </c>
    </row>
    <row r="48" spans="2:3" ht="15" customHeight="1">
      <c r="B48" s="47" t="s">
        <v>569</v>
      </c>
      <c r="C48" s="48" t="s">
        <v>570</v>
      </c>
    </row>
    <row r="49" spans="2:3" ht="15" customHeight="1">
      <c r="B49" s="44" t="s">
        <v>571</v>
      </c>
      <c r="C49" s="46" t="s">
        <v>572</v>
      </c>
    </row>
    <row r="50" spans="2:3" ht="15" customHeight="1">
      <c r="B50" s="47" t="s">
        <v>573</v>
      </c>
      <c r="C50" s="48" t="s">
        <v>574</v>
      </c>
    </row>
    <row r="51" spans="2:3" ht="15" customHeight="1">
      <c r="B51" s="47" t="s">
        <v>575</v>
      </c>
      <c r="C51" s="48" t="s">
        <v>576</v>
      </c>
    </row>
    <row r="52" spans="2:3" ht="15" customHeight="1">
      <c r="B52" s="44" t="s">
        <v>577</v>
      </c>
      <c r="C52" s="46" t="s">
        <v>578</v>
      </c>
    </row>
    <row r="53" spans="2:3" ht="15" customHeight="1">
      <c r="B53" s="47" t="s">
        <v>579</v>
      </c>
      <c r="C53" s="48" t="s">
        <v>580</v>
      </c>
    </row>
    <row r="54" spans="2:3" ht="15" customHeight="1">
      <c r="B54" s="47" t="s">
        <v>581</v>
      </c>
      <c r="C54" s="48" t="s">
        <v>582</v>
      </c>
    </row>
    <row r="55" spans="2:3" ht="15" customHeight="1">
      <c r="B55" s="38" t="s">
        <v>583</v>
      </c>
      <c r="C55" s="49" t="s">
        <v>584</v>
      </c>
    </row>
    <row r="56" spans="2:3" ht="15" customHeight="1">
      <c r="B56" s="47" t="s">
        <v>585</v>
      </c>
      <c r="C56" s="48" t="s">
        <v>586</v>
      </c>
    </row>
    <row r="57" spans="2:3" ht="15" customHeight="1">
      <c r="B57" s="47" t="s">
        <v>587</v>
      </c>
      <c r="C57" s="48" t="s">
        <v>588</v>
      </c>
    </row>
    <row r="58" spans="2:3" ht="15" customHeight="1">
      <c r="B58" s="47" t="s">
        <v>589</v>
      </c>
      <c r="C58" s="48" t="s">
        <v>590</v>
      </c>
    </row>
    <row r="59" spans="2:3" ht="15" customHeight="1">
      <c r="B59" s="47" t="s">
        <v>591</v>
      </c>
      <c r="C59" s="48" t="s">
        <v>520</v>
      </c>
    </row>
    <row r="60" spans="2:3" ht="15" customHeight="1">
      <c r="B60" s="47" t="s">
        <v>592</v>
      </c>
      <c r="C60" s="48" t="s">
        <v>518</v>
      </c>
    </row>
    <row r="61" spans="2:3" ht="15" customHeight="1">
      <c r="B61" s="47" t="s">
        <v>593</v>
      </c>
      <c r="C61" s="48" t="s">
        <v>594</v>
      </c>
    </row>
    <row r="62" spans="2:3" ht="15" customHeight="1">
      <c r="B62" s="47" t="s">
        <v>595</v>
      </c>
      <c r="C62" s="48" t="s">
        <v>596</v>
      </c>
    </row>
    <row r="63" spans="2:3" ht="15" customHeight="1">
      <c r="B63" s="47" t="s">
        <v>597</v>
      </c>
      <c r="C63" s="48" t="s">
        <v>598</v>
      </c>
    </row>
    <row r="64" spans="2:3" ht="15" customHeight="1">
      <c r="B64" s="47" t="s">
        <v>599</v>
      </c>
      <c r="C64" s="48" t="s">
        <v>600</v>
      </c>
    </row>
    <row r="65" spans="2:3" ht="15" customHeight="1">
      <c r="B65" s="47" t="s">
        <v>601</v>
      </c>
      <c r="C65" s="48" t="s">
        <v>602</v>
      </c>
    </row>
    <row r="66" spans="2:3" ht="15" customHeight="1">
      <c r="B66" s="47" t="s">
        <v>603</v>
      </c>
      <c r="C66" s="48" t="s">
        <v>604</v>
      </c>
    </row>
    <row r="67" spans="2:3" ht="15" customHeight="1">
      <c r="B67" s="47" t="s">
        <v>605</v>
      </c>
      <c r="C67" s="48" t="s">
        <v>606</v>
      </c>
    </row>
    <row r="68" spans="2:3" ht="15" customHeight="1">
      <c r="B68" s="47" t="s">
        <v>607</v>
      </c>
      <c r="C68" s="48" t="s">
        <v>608</v>
      </c>
    </row>
    <row r="69" spans="2:3" ht="15" customHeight="1">
      <c r="B69" s="47" t="s">
        <v>609</v>
      </c>
      <c r="C69" s="48" t="s">
        <v>610</v>
      </c>
    </row>
    <row r="70" spans="2:3" ht="15" customHeight="1">
      <c r="B70" s="47" t="s">
        <v>611</v>
      </c>
      <c r="C70" s="48" t="s">
        <v>612</v>
      </c>
    </row>
    <row r="71" spans="2:3" ht="15" customHeight="1">
      <c r="B71" s="47" t="s">
        <v>613</v>
      </c>
      <c r="C71" s="48" t="s">
        <v>614</v>
      </c>
    </row>
    <row r="72" spans="2:3" ht="15" customHeight="1">
      <c r="B72" s="47" t="s">
        <v>615</v>
      </c>
      <c r="C72" s="48" t="s">
        <v>616</v>
      </c>
    </row>
    <row r="73" spans="2:3" ht="15" customHeight="1">
      <c r="B73" s="50" t="s">
        <v>617</v>
      </c>
      <c r="C73" s="51" t="s">
        <v>618</v>
      </c>
    </row>
    <row r="74" spans="2:3" ht="18.75">
      <c r="B74" s="5"/>
      <c r="C74" s="2"/>
    </row>
    <row r="75" spans="2:3" ht="18.75">
      <c r="B75" s="5"/>
      <c r="C75" s="5"/>
    </row>
    <row r="76" spans="2:3" ht="18.75">
      <c r="B76" s="5"/>
      <c r="C76" s="5"/>
    </row>
    <row r="77" spans="2:3" ht="18.75">
      <c r="B77" s="5"/>
      <c r="C77" s="2"/>
    </row>
    <row r="78" spans="2:3" ht="18.75">
      <c r="B78" s="5"/>
      <c r="C78" s="5"/>
    </row>
    <row r="79" spans="2:3" ht="18.75">
      <c r="B79" s="5"/>
      <c r="C79" s="6"/>
    </row>
    <row r="80" spans="2:3" ht="18.75">
      <c r="B80" s="5"/>
      <c r="C80" s="5"/>
    </row>
    <row r="81" spans="2:3" ht="18.75">
      <c r="B81" s="5"/>
      <c r="C81" s="5"/>
    </row>
    <row r="82" spans="2:3" ht="18.75">
      <c r="B82" s="5"/>
      <c r="C82" s="5"/>
    </row>
    <row r="83" spans="2:3" ht="18.75">
      <c r="B83" s="5"/>
      <c r="C83" s="5"/>
    </row>
    <row r="84" spans="2:3" ht="18.75">
      <c r="B84" s="5"/>
      <c r="C84" s="5"/>
    </row>
    <row r="85" spans="2:3" ht="18.75">
      <c r="B85" s="5"/>
      <c r="C85" s="5"/>
    </row>
    <row r="86" spans="2:3" ht="18.75">
      <c r="B86" s="5"/>
      <c r="C86" s="5"/>
    </row>
    <row r="87" spans="2:3" ht="18.75">
      <c r="B87" s="5"/>
      <c r="C87" s="5"/>
    </row>
    <row r="88" spans="2:3" ht="18.75">
      <c r="B88" s="5"/>
      <c r="C88" s="5"/>
    </row>
    <row r="89" spans="2:3" ht="18.75">
      <c r="B89" s="5"/>
      <c r="C89" s="6"/>
    </row>
    <row r="90" spans="2:3" ht="18.75">
      <c r="B90" s="5"/>
      <c r="C90" s="5"/>
    </row>
    <row r="91" spans="2:3" ht="18.75">
      <c r="B91" s="5"/>
      <c r="C91" s="5"/>
    </row>
    <row r="92" spans="2:3" ht="18.75">
      <c r="B92" s="5"/>
      <c r="C92" s="5"/>
    </row>
    <row r="93" spans="2:3">
      <c r="B93" s="4"/>
    </row>
    <row r="94" spans="2:3">
      <c r="B94" s="4"/>
    </row>
    <row r="95" spans="2:3">
      <c r="B95" s="4"/>
    </row>
    <row r="96" spans="2:3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</sheetData>
  <mergeCells count="1">
    <mergeCell ref="B2:C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DCBE-ED4E-4275-9427-D7950841FE86}">
  <sheetPr>
    <tabColor theme="9" tint="-0.499984740745262"/>
  </sheetPr>
  <dimension ref="A2:I281"/>
  <sheetViews>
    <sheetView showGridLines="0" zoomScale="115" zoomScaleNormal="115" workbookViewId="0">
      <selection activeCell="I13" sqref="I13"/>
    </sheetView>
  </sheetViews>
  <sheetFormatPr defaultRowHeight="15"/>
  <cols>
    <col min="2" max="2" width="5.7109375" customWidth="1"/>
    <col min="3" max="3" width="9.28515625" bestFit="1" customWidth="1"/>
    <col min="4" max="5" width="5.28515625" customWidth="1"/>
    <col min="6" max="6" width="33.28515625" customWidth="1"/>
    <col min="7" max="7" width="23.85546875" customWidth="1"/>
    <col min="8" max="8" width="23.5703125" customWidth="1"/>
    <col min="9" max="9" width="23.5703125" style="295" customWidth="1"/>
    <col min="10" max="10" width="30.28515625" customWidth="1"/>
  </cols>
  <sheetData>
    <row r="2" spans="1:9" ht="15.75" thickBot="1">
      <c r="B2" s="246" t="s">
        <v>11</v>
      </c>
    </row>
    <row r="3" spans="1:9" ht="32.25" customHeight="1" thickBot="1">
      <c r="A3" s="7"/>
      <c r="B3" s="291" t="s">
        <v>619</v>
      </c>
      <c r="C3" s="292" t="s">
        <v>620</v>
      </c>
      <c r="D3" s="293" t="s">
        <v>106</v>
      </c>
      <c r="E3" s="292" t="s">
        <v>86</v>
      </c>
      <c r="F3" s="293" t="s">
        <v>621</v>
      </c>
      <c r="G3" s="293" t="s">
        <v>622</v>
      </c>
      <c r="H3" s="293" t="s">
        <v>623</v>
      </c>
      <c r="I3" s="294" t="s">
        <v>624</v>
      </c>
    </row>
    <row r="4" spans="1:9" ht="20.100000000000001" customHeight="1">
      <c r="A4" s="7"/>
      <c r="B4" s="296">
        <v>1</v>
      </c>
      <c r="C4" s="161">
        <v>45665</v>
      </c>
      <c r="D4" s="12" t="s">
        <v>23</v>
      </c>
      <c r="E4" s="12" t="s">
        <v>93</v>
      </c>
      <c r="F4" s="12" t="s">
        <v>625</v>
      </c>
      <c r="G4" s="12" t="s">
        <v>626</v>
      </c>
      <c r="H4" s="290" t="s">
        <v>579</v>
      </c>
      <c r="I4" s="297" t="s">
        <v>627</v>
      </c>
    </row>
    <row r="5" spans="1:9" ht="20.100000000000001" customHeight="1">
      <c r="A5" s="7"/>
      <c r="B5" s="298">
        <v>1</v>
      </c>
      <c r="C5" s="162">
        <v>45665</v>
      </c>
      <c r="D5" s="15" t="s">
        <v>23</v>
      </c>
      <c r="E5" s="12" t="s">
        <v>98</v>
      </c>
      <c r="F5" s="15" t="s">
        <v>628</v>
      </c>
      <c r="G5" s="15" t="s">
        <v>233</v>
      </c>
      <c r="H5" s="289" t="s">
        <v>569</v>
      </c>
      <c r="I5" s="299" t="s">
        <v>629</v>
      </c>
    </row>
    <row r="6" spans="1:9" ht="20.100000000000001" customHeight="1">
      <c r="A6" s="17"/>
      <c r="B6" s="298">
        <v>2</v>
      </c>
      <c r="C6" s="162">
        <v>45672</v>
      </c>
      <c r="D6" s="15" t="s">
        <v>23</v>
      </c>
      <c r="E6" s="12" t="s">
        <v>94</v>
      </c>
      <c r="F6" s="15" t="s">
        <v>630</v>
      </c>
      <c r="G6" s="15" t="s">
        <v>136</v>
      </c>
      <c r="H6" s="289" t="s">
        <v>495</v>
      </c>
      <c r="I6" s="299" t="s">
        <v>631</v>
      </c>
    </row>
    <row r="7" spans="1:9" ht="20.100000000000001" customHeight="1">
      <c r="A7" s="18"/>
      <c r="B7" s="298">
        <v>2</v>
      </c>
      <c r="C7" s="162">
        <v>45672</v>
      </c>
      <c r="D7" s="15" t="s">
        <v>23</v>
      </c>
      <c r="E7" s="12" t="s">
        <v>93</v>
      </c>
      <c r="F7" s="15" t="s">
        <v>625</v>
      </c>
      <c r="G7" s="15" t="s">
        <v>632</v>
      </c>
      <c r="H7" s="289" t="s">
        <v>579</v>
      </c>
      <c r="I7" s="299" t="s">
        <v>633</v>
      </c>
    </row>
    <row r="8" spans="1:9" ht="20.100000000000001" customHeight="1">
      <c r="A8" s="7"/>
      <c r="B8" s="298">
        <v>2</v>
      </c>
      <c r="C8" s="162">
        <v>45672</v>
      </c>
      <c r="D8" s="15" t="s">
        <v>22</v>
      </c>
      <c r="E8" s="12" t="s">
        <v>95</v>
      </c>
      <c r="F8" s="15" t="s">
        <v>625</v>
      </c>
      <c r="G8" s="15" t="s">
        <v>446</v>
      </c>
      <c r="H8" s="289" t="s">
        <v>537</v>
      </c>
      <c r="I8" s="299" t="s">
        <v>634</v>
      </c>
    </row>
    <row r="9" spans="1:9" ht="20.100000000000001" customHeight="1">
      <c r="A9" s="7"/>
      <c r="B9" s="298">
        <v>3</v>
      </c>
      <c r="C9" s="162">
        <v>45679</v>
      </c>
      <c r="D9" s="15" t="s">
        <v>23</v>
      </c>
      <c r="E9" s="12" t="s">
        <v>88</v>
      </c>
      <c r="F9" s="15" t="s">
        <v>630</v>
      </c>
      <c r="G9" s="15" t="s">
        <v>635</v>
      </c>
      <c r="H9" s="289" t="s">
        <v>495</v>
      </c>
      <c r="I9" s="299" t="s">
        <v>636</v>
      </c>
    </row>
    <row r="10" spans="1:9" ht="20.100000000000001" customHeight="1">
      <c r="A10" s="7"/>
      <c r="B10" s="298">
        <v>3</v>
      </c>
      <c r="C10" s="162">
        <v>45679</v>
      </c>
      <c r="D10" s="15" t="s">
        <v>23</v>
      </c>
      <c r="E10" s="12" t="s">
        <v>88</v>
      </c>
      <c r="F10" s="15" t="s">
        <v>630</v>
      </c>
      <c r="G10" s="15" t="s">
        <v>637</v>
      </c>
      <c r="H10" s="289" t="s">
        <v>495</v>
      </c>
      <c r="I10" s="299" t="s">
        <v>638</v>
      </c>
    </row>
    <row r="11" spans="1:9" ht="20.100000000000001" customHeight="1">
      <c r="B11" s="298">
        <v>3</v>
      </c>
      <c r="C11" s="162">
        <v>45679</v>
      </c>
      <c r="D11" s="15" t="s">
        <v>23</v>
      </c>
      <c r="E11" s="12" t="s">
        <v>88</v>
      </c>
      <c r="F11" s="15" t="s">
        <v>628</v>
      </c>
      <c r="G11" s="15" t="s">
        <v>152</v>
      </c>
      <c r="H11" s="289" t="s">
        <v>565</v>
      </c>
      <c r="I11" s="299" t="s">
        <v>639</v>
      </c>
    </row>
    <row r="12" spans="1:9" ht="20.100000000000001" customHeight="1">
      <c r="A12" s="19"/>
      <c r="B12" s="298">
        <v>3</v>
      </c>
      <c r="C12" s="162">
        <v>45679</v>
      </c>
      <c r="D12" s="15" t="s">
        <v>21</v>
      </c>
      <c r="E12" s="12" t="s">
        <v>95</v>
      </c>
      <c r="F12" s="15" t="s">
        <v>38</v>
      </c>
      <c r="G12" s="15" t="s">
        <v>322</v>
      </c>
      <c r="H12" s="289" t="s">
        <v>517</v>
      </c>
      <c r="I12" s="299" t="s">
        <v>640</v>
      </c>
    </row>
    <row r="13" spans="1:9" ht="20.100000000000001" customHeight="1">
      <c r="B13" s="298">
        <v>3</v>
      </c>
      <c r="C13" s="162">
        <v>45679</v>
      </c>
      <c r="D13" s="15" t="s">
        <v>21</v>
      </c>
      <c r="E13" s="12" t="s">
        <v>95</v>
      </c>
      <c r="F13" s="15" t="s">
        <v>38</v>
      </c>
      <c r="G13" s="15" t="s">
        <v>358</v>
      </c>
      <c r="H13" s="289" t="s">
        <v>592</v>
      </c>
      <c r="I13" s="299" t="s">
        <v>641</v>
      </c>
    </row>
    <row r="14" spans="1:9" ht="20.100000000000001" customHeight="1">
      <c r="B14" s="298">
        <v>3</v>
      </c>
      <c r="C14" s="162">
        <v>45679</v>
      </c>
      <c r="D14" s="15" t="s">
        <v>22</v>
      </c>
      <c r="E14" s="12" t="s">
        <v>95</v>
      </c>
      <c r="F14" s="15" t="s">
        <v>642</v>
      </c>
      <c r="G14" s="15" t="s">
        <v>392</v>
      </c>
      <c r="H14" s="289" t="s">
        <v>571</v>
      </c>
      <c r="I14" s="299" t="s">
        <v>643</v>
      </c>
    </row>
    <row r="15" spans="1:9" ht="20.100000000000001" customHeight="1">
      <c r="A15" s="18"/>
      <c r="B15" s="298">
        <v>3</v>
      </c>
      <c r="C15" s="162">
        <v>45679</v>
      </c>
      <c r="D15" s="15" t="s">
        <v>22</v>
      </c>
      <c r="E15" s="12" t="s">
        <v>95</v>
      </c>
      <c r="F15" s="15" t="s">
        <v>38</v>
      </c>
      <c r="G15" s="15" t="s">
        <v>450</v>
      </c>
      <c r="H15" s="289" t="s">
        <v>592</v>
      </c>
      <c r="I15" s="299" t="s">
        <v>644</v>
      </c>
    </row>
    <row r="16" spans="1:9" ht="20.100000000000001" customHeight="1">
      <c r="B16" s="298">
        <v>3</v>
      </c>
      <c r="C16" s="162">
        <v>45679</v>
      </c>
      <c r="D16" s="15" t="s">
        <v>22</v>
      </c>
      <c r="E16" s="12" t="s">
        <v>92</v>
      </c>
      <c r="F16" s="15" t="s">
        <v>38</v>
      </c>
      <c r="G16" s="15" t="s">
        <v>645</v>
      </c>
      <c r="H16" s="289" t="s">
        <v>611</v>
      </c>
      <c r="I16" s="299" t="s">
        <v>646</v>
      </c>
    </row>
    <row r="17" spans="1:9" ht="20.100000000000001" customHeight="1">
      <c r="B17" s="298">
        <v>4</v>
      </c>
      <c r="C17" s="162">
        <v>45686</v>
      </c>
      <c r="D17" s="15" t="s">
        <v>23</v>
      </c>
      <c r="E17" s="12" t="s">
        <v>95</v>
      </c>
      <c r="F17" s="15" t="s">
        <v>625</v>
      </c>
      <c r="G17" s="15" t="s">
        <v>223</v>
      </c>
      <c r="H17" s="289" t="s">
        <v>539</v>
      </c>
      <c r="I17" s="299" t="s">
        <v>647</v>
      </c>
    </row>
    <row r="18" spans="1:9" ht="20.100000000000001" customHeight="1">
      <c r="B18" s="298">
        <v>4</v>
      </c>
      <c r="C18" s="162">
        <v>45686</v>
      </c>
      <c r="D18" s="15" t="s">
        <v>22</v>
      </c>
      <c r="E18" s="12" t="s">
        <v>99</v>
      </c>
      <c r="F18" s="15" t="s">
        <v>38</v>
      </c>
      <c r="G18" s="15" t="s">
        <v>648</v>
      </c>
      <c r="H18" s="289" t="s">
        <v>601</v>
      </c>
      <c r="I18" s="299" t="s">
        <v>649</v>
      </c>
    </row>
    <row r="19" spans="1:9" ht="20.100000000000001" customHeight="1">
      <c r="A19" s="7"/>
      <c r="B19" s="298">
        <v>4</v>
      </c>
      <c r="C19" s="162">
        <v>45686</v>
      </c>
      <c r="D19" s="15" t="s">
        <v>22</v>
      </c>
      <c r="E19" s="12" t="s">
        <v>99</v>
      </c>
      <c r="F19" s="15" t="s">
        <v>642</v>
      </c>
      <c r="G19" s="15" t="s">
        <v>312</v>
      </c>
      <c r="H19" s="289" t="s">
        <v>563</v>
      </c>
      <c r="I19" s="299" t="s">
        <v>650</v>
      </c>
    </row>
    <row r="20" spans="1:9" ht="20.100000000000001" customHeight="1">
      <c r="A20" s="21"/>
      <c r="B20" s="298">
        <v>4</v>
      </c>
      <c r="C20" s="162">
        <v>45686</v>
      </c>
      <c r="D20" s="15" t="s">
        <v>22</v>
      </c>
      <c r="E20" s="12" t="s">
        <v>99</v>
      </c>
      <c r="F20" s="15" t="s">
        <v>642</v>
      </c>
      <c r="G20" s="15" t="s">
        <v>312</v>
      </c>
      <c r="H20" s="289" t="s">
        <v>601</v>
      </c>
      <c r="I20" s="299" t="s">
        <v>651</v>
      </c>
    </row>
    <row r="21" spans="1:9" ht="20.100000000000001" customHeight="1">
      <c r="B21" s="298">
        <v>4</v>
      </c>
      <c r="C21" s="162">
        <v>45686</v>
      </c>
      <c r="D21" s="15" t="s">
        <v>22</v>
      </c>
      <c r="E21" s="12" t="s">
        <v>95</v>
      </c>
      <c r="F21" s="15" t="s">
        <v>38</v>
      </c>
      <c r="G21" s="15" t="s">
        <v>418</v>
      </c>
      <c r="H21" s="289" t="s">
        <v>575</v>
      </c>
      <c r="I21" s="299" t="s">
        <v>652</v>
      </c>
    </row>
    <row r="22" spans="1:9" ht="20.100000000000001" customHeight="1">
      <c r="B22" s="298">
        <v>4</v>
      </c>
      <c r="C22" s="162">
        <v>45686</v>
      </c>
      <c r="D22" s="15" t="s">
        <v>22</v>
      </c>
      <c r="E22" s="12" t="s">
        <v>96</v>
      </c>
      <c r="F22" s="15" t="s">
        <v>38</v>
      </c>
      <c r="G22" s="15" t="s">
        <v>221</v>
      </c>
      <c r="H22" s="289" t="s">
        <v>603</v>
      </c>
      <c r="I22" s="299" t="s">
        <v>653</v>
      </c>
    </row>
    <row r="23" spans="1:9" ht="20.100000000000001" customHeight="1">
      <c r="B23" s="298">
        <v>4</v>
      </c>
      <c r="C23" s="162">
        <v>45686</v>
      </c>
      <c r="D23" s="15" t="s">
        <v>22</v>
      </c>
      <c r="E23" s="12" t="s">
        <v>89</v>
      </c>
      <c r="F23" s="15" t="s">
        <v>642</v>
      </c>
      <c r="G23" s="15" t="s">
        <v>118</v>
      </c>
      <c r="H23" s="289" t="s">
        <v>485</v>
      </c>
      <c r="I23" s="299" t="s">
        <v>654</v>
      </c>
    </row>
    <row r="24" spans="1:9" ht="20.100000000000001" customHeight="1">
      <c r="B24" s="298">
        <v>5</v>
      </c>
      <c r="C24" s="162">
        <v>45696</v>
      </c>
      <c r="D24" s="15" t="s">
        <v>23</v>
      </c>
      <c r="E24" s="12" t="s">
        <v>97</v>
      </c>
      <c r="F24" s="15" t="s">
        <v>642</v>
      </c>
      <c r="G24" s="15" t="s">
        <v>277</v>
      </c>
      <c r="H24" s="289" t="s">
        <v>521</v>
      </c>
      <c r="I24" s="299" t="s">
        <v>655</v>
      </c>
    </row>
    <row r="25" spans="1:9" ht="20.100000000000001" customHeight="1">
      <c r="B25" s="298">
        <v>5</v>
      </c>
      <c r="C25" s="162">
        <v>45696</v>
      </c>
      <c r="D25" s="15" t="s">
        <v>23</v>
      </c>
      <c r="E25" s="12" t="s">
        <v>94</v>
      </c>
      <c r="F25" s="15" t="s">
        <v>642</v>
      </c>
      <c r="G25" s="15" t="s">
        <v>656</v>
      </c>
      <c r="H25" s="289" t="s">
        <v>521</v>
      </c>
      <c r="I25" s="299" t="s">
        <v>657</v>
      </c>
    </row>
    <row r="26" spans="1:9" ht="20.100000000000001" customHeight="1">
      <c r="B26" s="298">
        <v>5</v>
      </c>
      <c r="C26" s="162">
        <v>45696</v>
      </c>
      <c r="D26" s="15" t="s">
        <v>23</v>
      </c>
      <c r="E26" s="12" t="s">
        <v>96</v>
      </c>
      <c r="F26" s="15" t="s">
        <v>625</v>
      </c>
      <c r="G26" s="15" t="s">
        <v>158</v>
      </c>
      <c r="H26" s="289" t="s">
        <v>617</v>
      </c>
      <c r="I26" s="299" t="s">
        <v>658</v>
      </c>
    </row>
    <row r="27" spans="1:9" ht="20.100000000000001" customHeight="1">
      <c r="B27" s="298">
        <v>5</v>
      </c>
      <c r="C27" s="162">
        <v>45696</v>
      </c>
      <c r="D27" s="15" t="s">
        <v>22</v>
      </c>
      <c r="E27" s="12" t="s">
        <v>659</v>
      </c>
      <c r="F27" s="15" t="s">
        <v>642</v>
      </c>
      <c r="G27" s="15" t="s">
        <v>354</v>
      </c>
      <c r="H27" s="289" t="s">
        <v>563</v>
      </c>
      <c r="I27" s="299" t="s">
        <v>660</v>
      </c>
    </row>
    <row r="28" spans="1:9" ht="20.100000000000001" customHeight="1">
      <c r="A28" s="7"/>
      <c r="B28" s="298">
        <v>5</v>
      </c>
      <c r="C28" s="162">
        <v>45696</v>
      </c>
      <c r="D28" s="15" t="s">
        <v>22</v>
      </c>
      <c r="E28" s="12" t="s">
        <v>98</v>
      </c>
      <c r="F28" s="15" t="s">
        <v>625</v>
      </c>
      <c r="G28" s="15" t="s">
        <v>432</v>
      </c>
      <c r="H28" s="289" t="s">
        <v>489</v>
      </c>
      <c r="I28" s="299" t="s">
        <v>661</v>
      </c>
    </row>
    <row r="29" spans="1:9" ht="20.100000000000001" customHeight="1">
      <c r="A29" s="22"/>
      <c r="B29" s="298">
        <v>6</v>
      </c>
      <c r="C29" s="162">
        <v>45703</v>
      </c>
      <c r="D29" s="15" t="s">
        <v>22</v>
      </c>
      <c r="E29" s="12" t="s">
        <v>95</v>
      </c>
      <c r="F29" s="15" t="s">
        <v>642</v>
      </c>
      <c r="G29" s="15" t="s">
        <v>422</v>
      </c>
      <c r="H29" s="289" t="s">
        <v>607</v>
      </c>
      <c r="I29" s="299" t="s">
        <v>662</v>
      </c>
    </row>
    <row r="30" spans="1:9" ht="20.100000000000001" customHeight="1">
      <c r="B30" s="298">
        <v>7</v>
      </c>
      <c r="C30" s="162">
        <v>45710</v>
      </c>
      <c r="D30" s="15" t="s">
        <v>23</v>
      </c>
      <c r="E30" s="12" t="s">
        <v>94</v>
      </c>
      <c r="F30" s="15" t="s">
        <v>642</v>
      </c>
      <c r="G30" s="15" t="s">
        <v>189</v>
      </c>
      <c r="H30" s="289" t="s">
        <v>521</v>
      </c>
      <c r="I30" s="299" t="s">
        <v>663</v>
      </c>
    </row>
    <row r="31" spans="1:9" ht="20.100000000000001" customHeight="1">
      <c r="A31" s="7"/>
      <c r="B31" s="298">
        <v>7</v>
      </c>
      <c r="C31" s="162">
        <v>45710</v>
      </c>
      <c r="D31" s="15" t="s">
        <v>23</v>
      </c>
      <c r="E31" s="12" t="s">
        <v>94</v>
      </c>
      <c r="F31" s="15" t="s">
        <v>642</v>
      </c>
      <c r="G31" s="15" t="s">
        <v>664</v>
      </c>
      <c r="H31" s="289" t="s">
        <v>521</v>
      </c>
      <c r="I31" s="299" t="s">
        <v>665</v>
      </c>
    </row>
    <row r="32" spans="1:9" ht="20.100000000000001" customHeight="1">
      <c r="A32" s="7"/>
      <c r="B32" s="298">
        <v>7</v>
      </c>
      <c r="C32" s="162">
        <v>45710</v>
      </c>
      <c r="D32" s="15" t="s">
        <v>23</v>
      </c>
      <c r="E32" s="12" t="s">
        <v>88</v>
      </c>
      <c r="F32" s="15" t="s">
        <v>630</v>
      </c>
      <c r="G32" s="15" t="s">
        <v>666</v>
      </c>
      <c r="H32" s="289" t="s">
        <v>579</v>
      </c>
      <c r="I32" s="299" t="s">
        <v>667</v>
      </c>
    </row>
    <row r="33" spans="1:9" ht="20.100000000000001" customHeight="1">
      <c r="A33" s="7"/>
      <c r="B33" s="298">
        <v>7</v>
      </c>
      <c r="C33" s="162">
        <v>45710</v>
      </c>
      <c r="D33" s="15" t="s">
        <v>22</v>
      </c>
      <c r="E33" s="12" t="s">
        <v>91</v>
      </c>
      <c r="F33" s="15" t="s">
        <v>642</v>
      </c>
      <c r="G33" s="15" t="s">
        <v>324</v>
      </c>
      <c r="H33" s="289" t="s">
        <v>603</v>
      </c>
      <c r="I33" s="299" t="s">
        <v>668</v>
      </c>
    </row>
    <row r="34" spans="1:9" ht="20.100000000000001" customHeight="1">
      <c r="A34" s="7"/>
      <c r="B34" s="298">
        <v>7</v>
      </c>
      <c r="C34" s="162">
        <v>45710</v>
      </c>
      <c r="D34" s="15" t="s">
        <v>22</v>
      </c>
      <c r="E34" s="12" t="s">
        <v>93</v>
      </c>
      <c r="F34" s="15" t="s">
        <v>625</v>
      </c>
      <c r="G34" s="15" t="s">
        <v>394</v>
      </c>
      <c r="H34" s="289" t="s">
        <v>495</v>
      </c>
      <c r="I34" s="299" t="s">
        <v>669</v>
      </c>
    </row>
    <row r="35" spans="1:9" ht="20.100000000000001" customHeight="1">
      <c r="A35" s="23"/>
      <c r="B35" s="298">
        <v>8</v>
      </c>
      <c r="C35" s="162">
        <v>45716</v>
      </c>
      <c r="D35" s="15" t="s">
        <v>23</v>
      </c>
      <c r="E35" s="12" t="s">
        <v>88</v>
      </c>
      <c r="F35" s="15" t="s">
        <v>630</v>
      </c>
      <c r="G35" s="15" t="s">
        <v>670</v>
      </c>
      <c r="H35" s="289" t="s">
        <v>579</v>
      </c>
      <c r="I35" s="299" t="s">
        <v>671</v>
      </c>
    </row>
    <row r="36" spans="1:9" ht="20.100000000000001" customHeight="1">
      <c r="A36" s="17"/>
      <c r="B36" s="298">
        <v>8</v>
      </c>
      <c r="C36" s="162">
        <v>45716</v>
      </c>
      <c r="D36" s="15" t="s">
        <v>22</v>
      </c>
      <c r="E36" s="12" t="s">
        <v>94</v>
      </c>
      <c r="F36" s="15" t="s">
        <v>625</v>
      </c>
      <c r="G36" s="15" t="s">
        <v>326</v>
      </c>
      <c r="H36" s="289" t="s">
        <v>531</v>
      </c>
      <c r="I36" s="299" t="s">
        <v>672</v>
      </c>
    </row>
    <row r="37" spans="1:9" ht="20.100000000000001" customHeight="1">
      <c r="A37" s="17"/>
      <c r="B37" s="298">
        <v>8</v>
      </c>
      <c r="C37" s="162">
        <v>45716</v>
      </c>
      <c r="D37" s="15" t="s">
        <v>22</v>
      </c>
      <c r="E37" s="12" t="s">
        <v>91</v>
      </c>
      <c r="F37" s="15" t="s">
        <v>625</v>
      </c>
      <c r="G37" s="15" t="s">
        <v>266</v>
      </c>
      <c r="H37" s="289" t="s">
        <v>513</v>
      </c>
      <c r="I37" s="299" t="s">
        <v>673</v>
      </c>
    </row>
    <row r="38" spans="1:9" ht="20.100000000000001" customHeight="1">
      <c r="A38" s="17"/>
      <c r="B38" s="298">
        <v>8</v>
      </c>
      <c r="C38" s="162">
        <v>45716</v>
      </c>
      <c r="D38" s="15" t="s">
        <v>22</v>
      </c>
      <c r="E38" s="12" t="s">
        <v>659</v>
      </c>
      <c r="F38" s="15" t="s">
        <v>625</v>
      </c>
      <c r="G38" s="15" t="s">
        <v>473</v>
      </c>
      <c r="H38" s="289" t="s">
        <v>499</v>
      </c>
      <c r="I38" s="299" t="s">
        <v>674</v>
      </c>
    </row>
    <row r="39" spans="1:9" ht="20.100000000000001" customHeight="1">
      <c r="A39" s="24"/>
      <c r="B39" s="298">
        <v>9</v>
      </c>
      <c r="C39" s="162">
        <v>45724</v>
      </c>
      <c r="D39" s="15" t="s">
        <v>23</v>
      </c>
      <c r="E39" s="12" t="s">
        <v>95</v>
      </c>
      <c r="F39" s="15" t="s">
        <v>628</v>
      </c>
      <c r="G39" s="15" t="s">
        <v>162</v>
      </c>
      <c r="H39" s="289" t="s">
        <v>539</v>
      </c>
      <c r="I39" s="299" t="s">
        <v>675</v>
      </c>
    </row>
    <row r="40" spans="1:9" ht="20.100000000000001" customHeight="1">
      <c r="B40" s="298">
        <v>9</v>
      </c>
      <c r="C40" s="162">
        <v>45724</v>
      </c>
      <c r="D40" s="15" t="s">
        <v>23</v>
      </c>
      <c r="E40" s="12" t="s">
        <v>93</v>
      </c>
      <c r="F40" s="15" t="s">
        <v>625</v>
      </c>
      <c r="G40" s="15" t="s">
        <v>676</v>
      </c>
      <c r="H40" s="289" t="s">
        <v>579</v>
      </c>
      <c r="I40" s="299" t="s">
        <v>677</v>
      </c>
    </row>
    <row r="41" spans="1:9" ht="20.100000000000001" customHeight="1">
      <c r="A41" s="7"/>
      <c r="B41" s="298">
        <v>9</v>
      </c>
      <c r="C41" s="162">
        <v>45724</v>
      </c>
      <c r="D41" s="15" t="s">
        <v>22</v>
      </c>
      <c r="E41" s="12" t="s">
        <v>91</v>
      </c>
      <c r="F41" s="15" t="s">
        <v>642</v>
      </c>
      <c r="G41" s="15" t="s">
        <v>324</v>
      </c>
      <c r="H41" s="289" t="s">
        <v>541</v>
      </c>
      <c r="I41" s="299" t="s">
        <v>678</v>
      </c>
    </row>
    <row r="42" spans="1:9" ht="20.100000000000001" customHeight="1">
      <c r="A42" s="7"/>
      <c r="B42" s="298">
        <v>9</v>
      </c>
      <c r="C42" s="162">
        <v>45724</v>
      </c>
      <c r="D42" s="15" t="s">
        <v>22</v>
      </c>
      <c r="E42" s="12" t="s">
        <v>91</v>
      </c>
      <c r="F42" s="15" t="s">
        <v>625</v>
      </c>
      <c r="G42" s="15" t="s">
        <v>390</v>
      </c>
      <c r="H42" s="289" t="s">
        <v>541</v>
      </c>
      <c r="I42" s="299" t="s">
        <v>679</v>
      </c>
    </row>
    <row r="43" spans="1:9" ht="20.100000000000001" customHeight="1">
      <c r="A43" s="7"/>
      <c r="B43" s="298">
        <v>10</v>
      </c>
      <c r="C43" s="162">
        <v>45731</v>
      </c>
      <c r="D43" s="15" t="s">
        <v>22</v>
      </c>
      <c r="E43" s="12" t="s">
        <v>91</v>
      </c>
      <c r="F43" s="15" t="s">
        <v>625</v>
      </c>
      <c r="G43" s="15" t="s">
        <v>414</v>
      </c>
      <c r="H43" s="289" t="s">
        <v>541</v>
      </c>
      <c r="I43" s="299" t="s">
        <v>680</v>
      </c>
    </row>
    <row r="44" spans="1:9" ht="20.100000000000001" customHeight="1">
      <c r="A44" s="7"/>
      <c r="B44" s="298">
        <v>11</v>
      </c>
      <c r="C44" s="162">
        <v>45738</v>
      </c>
      <c r="D44" s="15" t="s">
        <v>23</v>
      </c>
      <c r="E44" s="12" t="s">
        <v>97</v>
      </c>
      <c r="F44" s="15" t="s">
        <v>642</v>
      </c>
      <c r="G44" s="15" t="s">
        <v>179</v>
      </c>
      <c r="H44" s="289" t="s">
        <v>521</v>
      </c>
      <c r="I44" s="299" t="s">
        <v>681</v>
      </c>
    </row>
    <row r="45" spans="1:9" ht="20.100000000000001" customHeight="1">
      <c r="A45" s="25"/>
      <c r="B45" s="298">
        <v>11</v>
      </c>
      <c r="C45" s="162">
        <v>45738</v>
      </c>
      <c r="D45" s="15" t="s">
        <v>23</v>
      </c>
      <c r="E45" s="12" t="s">
        <v>93</v>
      </c>
      <c r="F45" s="15" t="s">
        <v>642</v>
      </c>
      <c r="G45" s="15" t="s">
        <v>238</v>
      </c>
      <c r="H45" s="289" t="s">
        <v>495</v>
      </c>
      <c r="I45" s="299" t="s">
        <v>682</v>
      </c>
    </row>
    <row r="46" spans="1:9" ht="20.100000000000001" customHeight="1">
      <c r="A46" s="26"/>
      <c r="B46" s="298">
        <v>11</v>
      </c>
      <c r="C46" s="162">
        <v>45738</v>
      </c>
      <c r="D46" s="15" t="s">
        <v>23</v>
      </c>
      <c r="E46" s="12" t="s">
        <v>92</v>
      </c>
      <c r="F46" s="15" t="s">
        <v>625</v>
      </c>
      <c r="G46" s="15" t="s">
        <v>683</v>
      </c>
      <c r="H46" s="289" t="s">
        <v>505</v>
      </c>
      <c r="I46" s="299" t="s">
        <v>684</v>
      </c>
    </row>
    <row r="47" spans="1:9" ht="20.100000000000001" customHeight="1">
      <c r="A47" s="27"/>
      <c r="B47" s="298">
        <v>11</v>
      </c>
      <c r="C47" s="162">
        <v>45738</v>
      </c>
      <c r="D47" s="15" t="s">
        <v>21</v>
      </c>
      <c r="E47" s="12" t="s">
        <v>95</v>
      </c>
      <c r="F47" s="15" t="s">
        <v>685</v>
      </c>
      <c r="G47" s="15" t="s">
        <v>229</v>
      </c>
      <c r="H47" s="289" t="s">
        <v>491</v>
      </c>
      <c r="I47" s="299" t="s">
        <v>686</v>
      </c>
    </row>
    <row r="48" spans="1:9" ht="20.100000000000001" customHeight="1">
      <c r="A48" s="22"/>
      <c r="B48" s="298">
        <v>11</v>
      </c>
      <c r="C48" s="162">
        <v>45738</v>
      </c>
      <c r="D48" s="15" t="s">
        <v>21</v>
      </c>
      <c r="E48" s="12" t="s">
        <v>95</v>
      </c>
      <c r="F48" s="15" t="s">
        <v>625</v>
      </c>
      <c r="G48" s="15" t="s">
        <v>262</v>
      </c>
      <c r="H48" s="289" t="s">
        <v>555</v>
      </c>
      <c r="I48" s="299" t="s">
        <v>687</v>
      </c>
    </row>
    <row r="49" spans="1:9" ht="20.100000000000001" customHeight="1">
      <c r="B49" s="298">
        <v>11</v>
      </c>
      <c r="C49" s="162">
        <v>45738</v>
      </c>
      <c r="D49" s="15" t="s">
        <v>21</v>
      </c>
      <c r="E49" s="12" t="s">
        <v>91</v>
      </c>
      <c r="F49" s="15" t="s">
        <v>625</v>
      </c>
      <c r="G49" s="15" t="s">
        <v>468</v>
      </c>
      <c r="H49" s="289" t="s">
        <v>509</v>
      </c>
      <c r="I49" s="299" t="s">
        <v>688</v>
      </c>
    </row>
    <row r="50" spans="1:9" ht="20.100000000000001" customHeight="1">
      <c r="B50" s="298">
        <v>11</v>
      </c>
      <c r="C50" s="162">
        <v>45738</v>
      </c>
      <c r="D50" s="15" t="s">
        <v>21</v>
      </c>
      <c r="E50" s="12" t="s">
        <v>91</v>
      </c>
      <c r="F50" s="15" t="s">
        <v>628</v>
      </c>
      <c r="G50" s="15" t="s">
        <v>468</v>
      </c>
      <c r="H50" s="289" t="s">
        <v>527</v>
      </c>
      <c r="I50" s="299" t="s">
        <v>689</v>
      </c>
    </row>
    <row r="51" spans="1:9" ht="20.100000000000001" customHeight="1">
      <c r="B51" s="298">
        <v>11</v>
      </c>
      <c r="C51" s="162">
        <v>45738</v>
      </c>
      <c r="D51" s="15" t="s">
        <v>22</v>
      </c>
      <c r="E51" s="12" t="s">
        <v>95</v>
      </c>
      <c r="F51" s="15" t="s">
        <v>625</v>
      </c>
      <c r="G51" s="15" t="s">
        <v>301</v>
      </c>
      <c r="H51" s="289" t="s">
        <v>553</v>
      </c>
      <c r="I51" s="299" t="s">
        <v>690</v>
      </c>
    </row>
    <row r="52" spans="1:9" ht="20.100000000000001" customHeight="1">
      <c r="A52" s="7"/>
      <c r="B52" s="298">
        <v>11</v>
      </c>
      <c r="C52" s="162">
        <v>45738</v>
      </c>
      <c r="D52" s="15" t="s">
        <v>22</v>
      </c>
      <c r="E52" s="12" t="s">
        <v>93</v>
      </c>
      <c r="F52" s="15" t="s">
        <v>625</v>
      </c>
      <c r="G52" s="15" t="s">
        <v>386</v>
      </c>
      <c r="H52" s="289" t="s">
        <v>495</v>
      </c>
      <c r="I52" s="299" t="s">
        <v>691</v>
      </c>
    </row>
    <row r="53" spans="1:9" ht="20.100000000000001" customHeight="1">
      <c r="A53" s="7"/>
      <c r="B53" s="298">
        <v>11</v>
      </c>
      <c r="C53" s="162">
        <v>45738</v>
      </c>
      <c r="D53" s="15" t="s">
        <v>22</v>
      </c>
      <c r="E53" s="12" t="s">
        <v>91</v>
      </c>
      <c r="F53" s="15" t="s">
        <v>625</v>
      </c>
      <c r="G53" s="15" t="s">
        <v>112</v>
      </c>
      <c r="H53" s="289" t="s">
        <v>595</v>
      </c>
      <c r="I53" s="299" t="s">
        <v>692</v>
      </c>
    </row>
    <row r="54" spans="1:9" ht="20.100000000000001" customHeight="1">
      <c r="A54" s="17"/>
      <c r="B54" s="298">
        <v>12</v>
      </c>
      <c r="C54" s="162">
        <v>45745</v>
      </c>
      <c r="D54" s="15" t="s">
        <v>23</v>
      </c>
      <c r="E54" s="12" t="s">
        <v>94</v>
      </c>
      <c r="F54" s="15" t="s">
        <v>625</v>
      </c>
      <c r="G54" s="15" t="s">
        <v>246</v>
      </c>
      <c r="H54" s="289" t="s">
        <v>567</v>
      </c>
      <c r="I54" s="299" t="s">
        <v>693</v>
      </c>
    </row>
    <row r="55" spans="1:9" ht="20.100000000000001" customHeight="1">
      <c r="A55" s="17"/>
      <c r="B55" s="298">
        <v>12</v>
      </c>
      <c r="C55" s="162">
        <v>45745</v>
      </c>
      <c r="D55" s="15" t="s">
        <v>21</v>
      </c>
      <c r="E55" s="12" t="s">
        <v>88</v>
      </c>
      <c r="F55" s="15" t="s">
        <v>642</v>
      </c>
      <c r="G55" s="15" t="s">
        <v>273</v>
      </c>
      <c r="H55" s="289" t="s">
        <v>503</v>
      </c>
      <c r="I55" s="299" t="s">
        <v>694</v>
      </c>
    </row>
    <row r="56" spans="1:9" ht="20.100000000000001" customHeight="1">
      <c r="A56" s="7"/>
      <c r="B56" s="298">
        <v>12</v>
      </c>
      <c r="C56" s="162">
        <v>45745</v>
      </c>
      <c r="D56" s="15" t="s">
        <v>21</v>
      </c>
      <c r="E56" s="12" t="s">
        <v>88</v>
      </c>
      <c r="F56" s="15" t="s">
        <v>625</v>
      </c>
      <c r="G56" s="15" t="s">
        <v>352</v>
      </c>
      <c r="H56" s="289" t="s">
        <v>521</v>
      </c>
      <c r="I56" s="299" t="s">
        <v>695</v>
      </c>
    </row>
    <row r="57" spans="1:9" ht="20.100000000000001" customHeight="1">
      <c r="A57" s="7"/>
      <c r="B57" s="298">
        <v>12</v>
      </c>
      <c r="C57" s="162">
        <v>45745</v>
      </c>
      <c r="D57" s="15" t="s">
        <v>22</v>
      </c>
      <c r="E57" s="12" t="s">
        <v>99</v>
      </c>
      <c r="F57" s="15" t="s">
        <v>628</v>
      </c>
      <c r="G57" s="15" t="s">
        <v>293</v>
      </c>
      <c r="H57" s="289" t="s">
        <v>563</v>
      </c>
      <c r="I57" s="299" t="s">
        <v>696</v>
      </c>
    </row>
    <row r="58" spans="1:9" ht="20.100000000000001" customHeight="1">
      <c r="A58" s="7"/>
      <c r="B58" s="298">
        <v>12</v>
      </c>
      <c r="C58" s="162">
        <v>45745</v>
      </c>
      <c r="D58" s="15" t="s">
        <v>22</v>
      </c>
      <c r="E58" s="12" t="s">
        <v>697</v>
      </c>
      <c r="F58" s="15" t="s">
        <v>625</v>
      </c>
      <c r="G58" s="15" t="s">
        <v>318</v>
      </c>
      <c r="H58" s="289" t="s">
        <v>571</v>
      </c>
      <c r="I58" s="299" t="s">
        <v>698</v>
      </c>
    </row>
    <row r="59" spans="1:9" ht="20.100000000000001" customHeight="1">
      <c r="A59" s="7"/>
      <c r="B59" s="298">
        <v>12</v>
      </c>
      <c r="C59" s="162">
        <v>45745</v>
      </c>
      <c r="D59" s="15" t="s">
        <v>22</v>
      </c>
      <c r="E59" s="12" t="s">
        <v>91</v>
      </c>
      <c r="F59" s="15" t="s">
        <v>625</v>
      </c>
      <c r="G59" s="15" t="s">
        <v>270</v>
      </c>
      <c r="H59" s="289" t="s">
        <v>509</v>
      </c>
      <c r="I59" s="299" t="s">
        <v>699</v>
      </c>
    </row>
    <row r="60" spans="1:9" ht="20.100000000000001" customHeight="1">
      <c r="A60" s="7"/>
      <c r="B60" s="298">
        <v>13</v>
      </c>
      <c r="C60" s="162">
        <v>45755</v>
      </c>
      <c r="D60" s="15" t="s">
        <v>23</v>
      </c>
      <c r="E60" s="12" t="s">
        <v>94</v>
      </c>
      <c r="F60" s="15" t="s">
        <v>625</v>
      </c>
      <c r="G60" s="15" t="s">
        <v>350</v>
      </c>
      <c r="H60" s="289" t="s">
        <v>495</v>
      </c>
      <c r="I60" s="299" t="s">
        <v>700</v>
      </c>
    </row>
    <row r="61" spans="1:9" ht="20.100000000000001" customHeight="1">
      <c r="A61" s="7"/>
      <c r="B61" s="298">
        <v>13</v>
      </c>
      <c r="C61" s="162">
        <v>45755</v>
      </c>
      <c r="D61" s="15" t="s">
        <v>23</v>
      </c>
      <c r="E61" s="12" t="s">
        <v>94</v>
      </c>
      <c r="F61" s="15" t="s">
        <v>625</v>
      </c>
      <c r="G61" s="15" t="s">
        <v>211</v>
      </c>
      <c r="H61" s="289" t="s">
        <v>599</v>
      </c>
      <c r="I61" s="299" t="s">
        <v>701</v>
      </c>
    </row>
    <row r="62" spans="1:9" ht="20.100000000000001" customHeight="1">
      <c r="A62" s="28"/>
      <c r="B62" s="298">
        <v>13</v>
      </c>
      <c r="C62" s="162">
        <v>45755</v>
      </c>
      <c r="D62" s="15" t="s">
        <v>23</v>
      </c>
      <c r="E62" s="12" t="s">
        <v>94</v>
      </c>
      <c r="F62" s="15" t="s">
        <v>625</v>
      </c>
      <c r="G62" s="15" t="s">
        <v>213</v>
      </c>
      <c r="H62" s="289" t="s">
        <v>495</v>
      </c>
      <c r="I62" s="299" t="s">
        <v>702</v>
      </c>
    </row>
    <row r="63" spans="1:9" ht="20.100000000000001" customHeight="1">
      <c r="A63" s="7"/>
      <c r="B63" s="298">
        <v>13</v>
      </c>
      <c r="C63" s="162">
        <v>45755</v>
      </c>
      <c r="D63" s="15" t="s">
        <v>21</v>
      </c>
      <c r="E63" s="12" t="s">
        <v>97</v>
      </c>
      <c r="F63" s="15" t="s">
        <v>642</v>
      </c>
      <c r="G63" s="15" t="s">
        <v>256</v>
      </c>
      <c r="H63" s="289" t="s">
        <v>521</v>
      </c>
      <c r="I63" s="299" t="s">
        <v>703</v>
      </c>
    </row>
    <row r="64" spans="1:9" ht="20.100000000000001" customHeight="1">
      <c r="A64" s="7"/>
      <c r="B64" s="298">
        <v>13</v>
      </c>
      <c r="C64" s="162">
        <v>45755</v>
      </c>
      <c r="D64" s="15" t="s">
        <v>21</v>
      </c>
      <c r="E64" s="12" t="s">
        <v>91</v>
      </c>
      <c r="F64" s="15" t="s">
        <v>628</v>
      </c>
      <c r="G64" s="15" t="s">
        <v>468</v>
      </c>
      <c r="H64" s="289" t="s">
        <v>595</v>
      </c>
      <c r="I64" s="299" t="s">
        <v>704</v>
      </c>
    </row>
    <row r="65" spans="1:9" ht="20.100000000000001" customHeight="1">
      <c r="B65" s="298">
        <v>13</v>
      </c>
      <c r="C65" s="162">
        <v>45755</v>
      </c>
      <c r="D65" s="15" t="s">
        <v>21</v>
      </c>
      <c r="E65" s="12" t="s">
        <v>91</v>
      </c>
      <c r="F65" s="15" t="s">
        <v>628</v>
      </c>
      <c r="G65" s="15" t="s">
        <v>332</v>
      </c>
      <c r="H65" s="289" t="s">
        <v>541</v>
      </c>
      <c r="I65" s="299" t="s">
        <v>705</v>
      </c>
    </row>
    <row r="66" spans="1:9" ht="20.100000000000001" customHeight="1">
      <c r="A66" s="26"/>
      <c r="B66" s="298">
        <v>13</v>
      </c>
      <c r="C66" s="162">
        <v>45755</v>
      </c>
      <c r="D66" s="15" t="s">
        <v>21</v>
      </c>
      <c r="E66" s="12" t="s">
        <v>91</v>
      </c>
      <c r="F66" s="15" t="s">
        <v>625</v>
      </c>
      <c r="G66" s="15" t="s">
        <v>706</v>
      </c>
      <c r="H66" s="289" t="s">
        <v>603</v>
      </c>
      <c r="I66" s="299" t="s">
        <v>707</v>
      </c>
    </row>
    <row r="67" spans="1:9" ht="20.100000000000001" customHeight="1">
      <c r="B67" s="298">
        <v>13</v>
      </c>
      <c r="C67" s="162">
        <v>45755</v>
      </c>
      <c r="D67" s="15" t="s">
        <v>22</v>
      </c>
      <c r="E67" s="12" t="s">
        <v>91</v>
      </c>
      <c r="F67" s="15" t="s">
        <v>625</v>
      </c>
      <c r="G67" s="15" t="s">
        <v>402</v>
      </c>
      <c r="H67" s="289" t="s">
        <v>509</v>
      </c>
      <c r="I67" s="299" t="s">
        <v>708</v>
      </c>
    </row>
    <row r="68" spans="1:9" ht="20.100000000000001" customHeight="1">
      <c r="B68" s="298">
        <v>14</v>
      </c>
      <c r="C68" s="162">
        <v>45762</v>
      </c>
      <c r="D68" s="15" t="s">
        <v>23</v>
      </c>
      <c r="E68" s="12" t="s">
        <v>94</v>
      </c>
      <c r="F68" s="15" t="s">
        <v>642</v>
      </c>
      <c r="G68" s="15" t="s">
        <v>146</v>
      </c>
      <c r="H68" s="289" t="s">
        <v>521</v>
      </c>
      <c r="I68" s="299" t="s">
        <v>709</v>
      </c>
    </row>
    <row r="69" spans="1:9" ht="20.100000000000001" customHeight="1">
      <c r="B69" s="298">
        <v>14</v>
      </c>
      <c r="C69" s="162">
        <v>45762</v>
      </c>
      <c r="D69" s="15" t="s">
        <v>23</v>
      </c>
      <c r="E69" s="12" t="s">
        <v>94</v>
      </c>
      <c r="F69" s="15" t="s">
        <v>625</v>
      </c>
      <c r="G69" s="15" t="s">
        <v>197</v>
      </c>
      <c r="H69" s="289" t="s">
        <v>521</v>
      </c>
      <c r="I69" s="299" t="s">
        <v>710</v>
      </c>
    </row>
    <row r="70" spans="1:9" ht="20.100000000000001" customHeight="1">
      <c r="B70" s="298">
        <v>14</v>
      </c>
      <c r="C70" s="162">
        <v>45762</v>
      </c>
      <c r="D70" s="15" t="s">
        <v>21</v>
      </c>
      <c r="E70" s="12" t="s">
        <v>99</v>
      </c>
      <c r="F70" s="15" t="s">
        <v>628</v>
      </c>
      <c r="G70" s="15" t="s">
        <v>168</v>
      </c>
      <c r="H70" s="289" t="s">
        <v>529</v>
      </c>
      <c r="I70" s="299" t="s">
        <v>711</v>
      </c>
    </row>
    <row r="71" spans="1:9" ht="20.100000000000001" customHeight="1">
      <c r="A71" s="25"/>
      <c r="B71" s="298">
        <v>14</v>
      </c>
      <c r="C71" s="162">
        <v>45762</v>
      </c>
      <c r="D71" s="15" t="s">
        <v>21</v>
      </c>
      <c r="E71" s="12" t="s">
        <v>99</v>
      </c>
      <c r="F71" s="15" t="s">
        <v>628</v>
      </c>
      <c r="G71" s="15" t="s">
        <v>168</v>
      </c>
      <c r="H71" s="289" t="s">
        <v>545</v>
      </c>
      <c r="I71" s="299" t="s">
        <v>712</v>
      </c>
    </row>
    <row r="72" spans="1:9" ht="20.100000000000001" customHeight="1">
      <c r="A72" s="27"/>
      <c r="B72" s="298">
        <v>14</v>
      </c>
      <c r="C72" s="162">
        <v>45762</v>
      </c>
      <c r="D72" s="15" t="s">
        <v>21</v>
      </c>
      <c r="E72" s="12" t="s">
        <v>99</v>
      </c>
      <c r="F72" s="15" t="s">
        <v>713</v>
      </c>
      <c r="G72" s="15" t="s">
        <v>168</v>
      </c>
      <c r="H72" s="289" t="s">
        <v>563</v>
      </c>
      <c r="I72" s="299" t="s">
        <v>714</v>
      </c>
    </row>
    <row r="73" spans="1:9" ht="20.100000000000001" customHeight="1">
      <c r="A73" s="7"/>
      <c r="B73" s="298">
        <v>14</v>
      </c>
      <c r="C73" s="162">
        <v>45762</v>
      </c>
      <c r="D73" s="15" t="s">
        <v>21</v>
      </c>
      <c r="E73" s="12" t="s">
        <v>96</v>
      </c>
      <c r="F73" s="15" t="s">
        <v>625</v>
      </c>
      <c r="G73" s="15" t="s">
        <v>309</v>
      </c>
      <c r="H73" s="289" t="s">
        <v>499</v>
      </c>
      <c r="I73" s="299" t="s">
        <v>715</v>
      </c>
    </row>
    <row r="74" spans="1:9" ht="20.100000000000001" customHeight="1">
      <c r="B74" s="298">
        <v>14</v>
      </c>
      <c r="C74" s="162">
        <v>45762</v>
      </c>
      <c r="D74" s="15" t="s">
        <v>22</v>
      </c>
      <c r="E74" s="12" t="s">
        <v>94</v>
      </c>
      <c r="F74" s="15" t="s">
        <v>642</v>
      </c>
      <c r="G74" s="15" t="s">
        <v>400</v>
      </c>
      <c r="H74" s="289" t="s">
        <v>511</v>
      </c>
      <c r="I74" s="299" t="s">
        <v>716</v>
      </c>
    </row>
    <row r="75" spans="1:9" ht="20.100000000000001" customHeight="1">
      <c r="B75" s="298">
        <v>14</v>
      </c>
      <c r="C75" s="162">
        <v>45762</v>
      </c>
      <c r="D75" s="15" t="s">
        <v>22</v>
      </c>
      <c r="E75" s="12" t="s">
        <v>99</v>
      </c>
      <c r="F75" s="15" t="s">
        <v>625</v>
      </c>
      <c r="G75" s="15" t="s">
        <v>320</v>
      </c>
      <c r="H75" s="289" t="s">
        <v>579</v>
      </c>
      <c r="I75" s="299" t="s">
        <v>717</v>
      </c>
    </row>
    <row r="76" spans="1:9" ht="20.100000000000001" customHeight="1">
      <c r="B76" s="298">
        <v>14</v>
      </c>
      <c r="C76" s="162">
        <v>45762</v>
      </c>
      <c r="D76" s="15" t="s">
        <v>22</v>
      </c>
      <c r="E76" s="12" t="s">
        <v>93</v>
      </c>
      <c r="F76" s="15" t="s">
        <v>625</v>
      </c>
      <c r="G76" s="15" t="s">
        <v>410</v>
      </c>
      <c r="H76" s="289" t="s">
        <v>495</v>
      </c>
      <c r="I76" s="299" t="s">
        <v>718</v>
      </c>
    </row>
    <row r="77" spans="1:9" ht="20.100000000000001" customHeight="1">
      <c r="B77" s="298">
        <v>15</v>
      </c>
      <c r="C77" s="162">
        <v>45769</v>
      </c>
      <c r="D77" s="15" t="s">
        <v>23</v>
      </c>
      <c r="E77" s="12" t="s">
        <v>94</v>
      </c>
      <c r="F77" s="15" t="s">
        <v>628</v>
      </c>
      <c r="G77" s="15" t="s">
        <v>146</v>
      </c>
      <c r="H77" s="289" t="s">
        <v>579</v>
      </c>
      <c r="I77" s="299" t="s">
        <v>719</v>
      </c>
    </row>
    <row r="78" spans="1:9" ht="20.100000000000001" customHeight="1">
      <c r="A78" s="29"/>
      <c r="B78" s="298">
        <v>15</v>
      </c>
      <c r="C78" s="162">
        <v>45769</v>
      </c>
      <c r="D78" s="15" t="s">
        <v>23</v>
      </c>
      <c r="E78" s="12" t="s">
        <v>96</v>
      </c>
      <c r="F78" s="15" t="s">
        <v>625</v>
      </c>
      <c r="G78" s="15" t="s">
        <v>720</v>
      </c>
      <c r="H78" s="289" t="s">
        <v>503</v>
      </c>
      <c r="I78" s="299" t="s">
        <v>721</v>
      </c>
    </row>
    <row r="79" spans="1:9" ht="20.100000000000001" customHeight="1">
      <c r="B79" s="298">
        <v>15</v>
      </c>
      <c r="C79" s="162">
        <v>45769</v>
      </c>
      <c r="D79" s="15" t="s">
        <v>22</v>
      </c>
      <c r="E79" s="12" t="s">
        <v>95</v>
      </c>
      <c r="F79" s="15" t="s">
        <v>642</v>
      </c>
      <c r="G79" s="15" t="s">
        <v>271</v>
      </c>
      <c r="H79" s="289" t="s">
        <v>575</v>
      </c>
      <c r="I79" s="299" t="s">
        <v>722</v>
      </c>
    </row>
    <row r="80" spans="1:9" ht="20.100000000000001" customHeight="1">
      <c r="B80" s="298">
        <v>15</v>
      </c>
      <c r="C80" s="162">
        <v>45769</v>
      </c>
      <c r="D80" s="15" t="s">
        <v>22</v>
      </c>
      <c r="E80" s="12" t="s">
        <v>96</v>
      </c>
      <c r="F80" s="15" t="s">
        <v>628</v>
      </c>
      <c r="G80" s="15" t="s">
        <v>452</v>
      </c>
      <c r="H80" s="289" t="s">
        <v>587</v>
      </c>
      <c r="I80" s="299" t="s">
        <v>723</v>
      </c>
    </row>
    <row r="81" spans="1:9" ht="20.100000000000001" customHeight="1">
      <c r="A81" s="7"/>
      <c r="B81" s="298">
        <v>16</v>
      </c>
      <c r="C81" s="162">
        <v>45776</v>
      </c>
      <c r="D81" s="15" t="s">
        <v>23</v>
      </c>
      <c r="E81" s="12" t="s">
        <v>97</v>
      </c>
      <c r="F81" s="15" t="s">
        <v>642</v>
      </c>
      <c r="G81" s="15" t="s">
        <v>120</v>
      </c>
      <c r="H81" s="289" t="s">
        <v>521</v>
      </c>
      <c r="I81" s="299" t="s">
        <v>724</v>
      </c>
    </row>
    <row r="82" spans="1:9" ht="20.100000000000001" customHeight="1">
      <c r="A82" s="25"/>
      <c r="B82" s="298">
        <v>16</v>
      </c>
      <c r="C82" s="162">
        <v>45776</v>
      </c>
      <c r="D82" s="15" t="s">
        <v>23</v>
      </c>
      <c r="E82" s="12" t="s">
        <v>94</v>
      </c>
      <c r="F82" s="15" t="s">
        <v>625</v>
      </c>
      <c r="G82" s="15" t="s">
        <v>217</v>
      </c>
      <c r="H82" s="289" t="s">
        <v>503</v>
      </c>
      <c r="I82" s="299" t="s">
        <v>725</v>
      </c>
    </row>
    <row r="83" spans="1:9" ht="20.100000000000001" customHeight="1">
      <c r="A83" s="7"/>
      <c r="B83" s="298">
        <v>16</v>
      </c>
      <c r="C83" s="162">
        <v>45776</v>
      </c>
      <c r="D83" s="15" t="s">
        <v>23</v>
      </c>
      <c r="E83" s="12" t="s">
        <v>88</v>
      </c>
      <c r="F83" s="15" t="s">
        <v>625</v>
      </c>
      <c r="G83" s="15" t="s">
        <v>726</v>
      </c>
      <c r="H83" s="289" t="s">
        <v>551</v>
      </c>
      <c r="I83" s="299" t="s">
        <v>727</v>
      </c>
    </row>
    <row r="84" spans="1:9" ht="20.100000000000001" customHeight="1">
      <c r="A84" s="23"/>
      <c r="B84" s="298">
        <v>16</v>
      </c>
      <c r="C84" s="162">
        <v>45776</v>
      </c>
      <c r="D84" s="15" t="s">
        <v>23</v>
      </c>
      <c r="E84" s="12" t="s">
        <v>88</v>
      </c>
      <c r="F84" s="15" t="s">
        <v>625</v>
      </c>
      <c r="G84" s="15" t="s">
        <v>728</v>
      </c>
      <c r="H84" s="289" t="s">
        <v>551</v>
      </c>
      <c r="I84" s="299" t="s">
        <v>729</v>
      </c>
    </row>
    <row r="85" spans="1:9" ht="20.100000000000001" customHeight="1">
      <c r="A85" s="25"/>
      <c r="B85" s="298">
        <v>16</v>
      </c>
      <c r="C85" s="162">
        <v>45776</v>
      </c>
      <c r="D85" s="15" t="s">
        <v>23</v>
      </c>
      <c r="E85" s="12" t="s">
        <v>88</v>
      </c>
      <c r="F85" s="15" t="s">
        <v>628</v>
      </c>
      <c r="G85" s="15" t="s">
        <v>205</v>
      </c>
      <c r="H85" s="289" t="s">
        <v>533</v>
      </c>
      <c r="I85" s="299" t="s">
        <v>730</v>
      </c>
    </row>
    <row r="86" spans="1:9" ht="20.100000000000001" customHeight="1">
      <c r="A86" s="25"/>
      <c r="B86" s="298">
        <v>16</v>
      </c>
      <c r="C86" s="162">
        <v>45776</v>
      </c>
      <c r="D86" s="15" t="s">
        <v>23</v>
      </c>
      <c r="E86" s="12" t="s">
        <v>88</v>
      </c>
      <c r="F86" s="15" t="s">
        <v>628</v>
      </c>
      <c r="G86" s="15" t="s">
        <v>205</v>
      </c>
      <c r="H86" s="289" t="s">
        <v>559</v>
      </c>
      <c r="I86" s="299" t="s">
        <v>731</v>
      </c>
    </row>
    <row r="87" spans="1:9" ht="20.100000000000001" customHeight="1">
      <c r="A87" s="29"/>
      <c r="B87" s="298">
        <v>16</v>
      </c>
      <c r="C87" s="162">
        <v>45776</v>
      </c>
      <c r="D87" s="15" t="s">
        <v>21</v>
      </c>
      <c r="E87" s="12" t="s">
        <v>88</v>
      </c>
      <c r="F87" s="15" t="s">
        <v>642</v>
      </c>
      <c r="G87" s="15" t="s">
        <v>297</v>
      </c>
      <c r="H87" s="289" t="s">
        <v>521</v>
      </c>
      <c r="I87" s="299" t="s">
        <v>732</v>
      </c>
    </row>
    <row r="88" spans="1:9" ht="20.100000000000001" customHeight="1">
      <c r="A88" s="29"/>
      <c r="B88" s="298">
        <v>16</v>
      </c>
      <c r="C88" s="162">
        <v>45776</v>
      </c>
      <c r="D88" s="15" t="s">
        <v>22</v>
      </c>
      <c r="E88" s="12" t="s">
        <v>95</v>
      </c>
      <c r="F88" s="15" t="s">
        <v>625</v>
      </c>
      <c r="G88" s="15" t="s">
        <v>420</v>
      </c>
      <c r="H88" s="289" t="s">
        <v>539</v>
      </c>
      <c r="I88" s="299" t="s">
        <v>733</v>
      </c>
    </row>
    <row r="89" spans="1:9" ht="20.100000000000001" customHeight="1">
      <c r="B89" s="298">
        <v>16</v>
      </c>
      <c r="C89" s="162">
        <v>45776</v>
      </c>
      <c r="D89" s="15" t="s">
        <v>22</v>
      </c>
      <c r="E89" s="12" t="s">
        <v>95</v>
      </c>
      <c r="F89" s="15" t="s">
        <v>625</v>
      </c>
      <c r="G89" s="15" t="s">
        <v>420</v>
      </c>
      <c r="H89" s="289" t="s">
        <v>561</v>
      </c>
      <c r="I89" s="299" t="s">
        <v>734</v>
      </c>
    </row>
    <row r="90" spans="1:9" ht="20.100000000000001" customHeight="1">
      <c r="B90" s="298">
        <v>17</v>
      </c>
      <c r="C90" s="162">
        <v>45785</v>
      </c>
      <c r="D90" s="15" t="s">
        <v>23</v>
      </c>
      <c r="E90" s="12" t="s">
        <v>94</v>
      </c>
      <c r="F90" s="15" t="s">
        <v>628</v>
      </c>
      <c r="G90" s="15" t="s">
        <v>664</v>
      </c>
      <c r="H90" s="289" t="s">
        <v>495</v>
      </c>
      <c r="I90" s="299" t="s">
        <v>735</v>
      </c>
    </row>
    <row r="91" spans="1:9" ht="20.100000000000001" customHeight="1">
      <c r="A91" s="29"/>
      <c r="B91" s="298">
        <v>17</v>
      </c>
      <c r="C91" s="162">
        <v>45785</v>
      </c>
      <c r="D91" s="15" t="s">
        <v>23</v>
      </c>
      <c r="E91" s="12" t="s">
        <v>94</v>
      </c>
      <c r="F91" s="15" t="s">
        <v>630</v>
      </c>
      <c r="G91" s="15" t="s">
        <v>211</v>
      </c>
      <c r="H91" s="289" t="s">
        <v>537</v>
      </c>
      <c r="I91" s="299" t="s">
        <v>736</v>
      </c>
    </row>
    <row r="92" spans="1:9" ht="20.100000000000001" customHeight="1">
      <c r="B92" s="298">
        <v>17</v>
      </c>
      <c r="C92" s="162">
        <v>45785</v>
      </c>
      <c r="D92" s="15" t="s">
        <v>23</v>
      </c>
      <c r="E92" s="12" t="s">
        <v>94</v>
      </c>
      <c r="F92" s="15" t="s">
        <v>625</v>
      </c>
      <c r="G92" s="15" t="s">
        <v>211</v>
      </c>
      <c r="H92" s="289" t="s">
        <v>521</v>
      </c>
      <c r="I92" s="299" t="s">
        <v>737</v>
      </c>
    </row>
    <row r="93" spans="1:9" ht="20.100000000000001" customHeight="1">
      <c r="A93" s="30"/>
      <c r="B93" s="298">
        <v>17</v>
      </c>
      <c r="C93" s="162">
        <v>45785</v>
      </c>
      <c r="D93" s="15" t="s">
        <v>23</v>
      </c>
      <c r="E93" s="12" t="s">
        <v>94</v>
      </c>
      <c r="F93" s="15" t="s">
        <v>625</v>
      </c>
      <c r="G93" s="15" t="s">
        <v>248</v>
      </c>
      <c r="H93" s="289" t="s">
        <v>503</v>
      </c>
      <c r="I93" s="299" t="s">
        <v>738</v>
      </c>
    </row>
    <row r="94" spans="1:9" ht="20.100000000000001" customHeight="1">
      <c r="B94" s="298">
        <v>17</v>
      </c>
      <c r="C94" s="162">
        <v>45785</v>
      </c>
      <c r="D94" s="15" t="s">
        <v>23</v>
      </c>
      <c r="E94" s="12" t="s">
        <v>88</v>
      </c>
      <c r="F94" s="15" t="s">
        <v>625</v>
      </c>
      <c r="G94" s="15" t="s">
        <v>138</v>
      </c>
      <c r="H94" s="289" t="s">
        <v>579</v>
      </c>
      <c r="I94" s="299" t="s">
        <v>739</v>
      </c>
    </row>
    <row r="95" spans="1:9" ht="20.100000000000001" customHeight="1">
      <c r="B95" s="298">
        <v>17</v>
      </c>
      <c r="C95" s="162">
        <v>45785</v>
      </c>
      <c r="D95" s="15" t="s">
        <v>23</v>
      </c>
      <c r="E95" s="12" t="s">
        <v>88</v>
      </c>
      <c r="F95" s="15" t="s">
        <v>630</v>
      </c>
      <c r="G95" s="15" t="s">
        <v>128</v>
      </c>
      <c r="H95" s="289" t="s">
        <v>609</v>
      </c>
      <c r="I95" s="299" t="s">
        <v>740</v>
      </c>
    </row>
    <row r="96" spans="1:9" ht="20.100000000000001" customHeight="1">
      <c r="B96" s="298">
        <v>17</v>
      </c>
      <c r="C96" s="162">
        <v>45785</v>
      </c>
      <c r="D96" s="15" t="s">
        <v>23</v>
      </c>
      <c r="E96" s="12" t="s">
        <v>96</v>
      </c>
      <c r="F96" s="15" t="s">
        <v>628</v>
      </c>
      <c r="G96" s="15" t="s">
        <v>225</v>
      </c>
      <c r="H96" s="289" t="s">
        <v>539</v>
      </c>
      <c r="I96" s="299" t="s">
        <v>741</v>
      </c>
    </row>
    <row r="97" spans="1:9" ht="20.100000000000001" customHeight="1">
      <c r="A97" s="26"/>
      <c r="B97" s="298">
        <v>17</v>
      </c>
      <c r="C97" s="162">
        <v>45785</v>
      </c>
      <c r="D97" s="15" t="s">
        <v>22</v>
      </c>
      <c r="E97" s="12" t="s">
        <v>94</v>
      </c>
      <c r="F97" s="15" t="s">
        <v>630</v>
      </c>
      <c r="G97" s="15" t="s">
        <v>368</v>
      </c>
      <c r="H97" s="289" t="s">
        <v>487</v>
      </c>
      <c r="I97" s="299" t="s">
        <v>742</v>
      </c>
    </row>
    <row r="98" spans="1:9" ht="20.100000000000001" customHeight="1">
      <c r="A98" s="17"/>
      <c r="B98" s="298">
        <v>17</v>
      </c>
      <c r="C98" s="162">
        <v>45785</v>
      </c>
      <c r="D98" s="15" t="s">
        <v>22</v>
      </c>
      <c r="E98" s="12" t="s">
        <v>99</v>
      </c>
      <c r="F98" s="15" t="s">
        <v>625</v>
      </c>
      <c r="G98" s="15" t="s">
        <v>164</v>
      </c>
      <c r="H98" s="289" t="s">
        <v>563</v>
      </c>
      <c r="I98" s="299" t="s">
        <v>743</v>
      </c>
    </row>
    <row r="99" spans="1:9" ht="20.100000000000001" customHeight="1">
      <c r="A99" s="17"/>
      <c r="B99" s="298">
        <v>17</v>
      </c>
      <c r="C99" s="162">
        <v>45785</v>
      </c>
      <c r="D99" s="15" t="s">
        <v>22</v>
      </c>
      <c r="E99" s="12" t="s">
        <v>95</v>
      </c>
      <c r="F99" s="15" t="s">
        <v>628</v>
      </c>
      <c r="G99" s="15" t="s">
        <v>440</v>
      </c>
      <c r="H99" s="289" t="s">
        <v>493</v>
      </c>
      <c r="I99" s="299" t="s">
        <v>744</v>
      </c>
    </row>
    <row r="100" spans="1:9" ht="20.100000000000001" customHeight="1">
      <c r="B100" s="298">
        <v>17</v>
      </c>
      <c r="C100" s="162">
        <v>45785</v>
      </c>
      <c r="D100" s="15" t="s">
        <v>22</v>
      </c>
      <c r="E100" s="12" t="s">
        <v>92</v>
      </c>
      <c r="F100" s="15" t="s">
        <v>628</v>
      </c>
      <c r="G100" s="15" t="s">
        <v>434</v>
      </c>
      <c r="H100" s="289" t="s">
        <v>535</v>
      </c>
      <c r="I100" s="299" t="s">
        <v>745</v>
      </c>
    </row>
    <row r="101" spans="1:9" ht="20.100000000000001" customHeight="1">
      <c r="A101" s="26"/>
      <c r="B101" s="298">
        <v>17</v>
      </c>
      <c r="C101" s="162">
        <v>45785</v>
      </c>
      <c r="D101" s="15" t="s">
        <v>22</v>
      </c>
      <c r="E101" s="12" t="s">
        <v>92</v>
      </c>
      <c r="F101" s="15" t="s">
        <v>628</v>
      </c>
      <c r="G101" s="15" t="s">
        <v>434</v>
      </c>
      <c r="H101" s="289" t="s">
        <v>591</v>
      </c>
      <c r="I101" s="299" t="s">
        <v>746</v>
      </c>
    </row>
    <row r="102" spans="1:9" ht="20.100000000000001" customHeight="1">
      <c r="B102" s="298">
        <v>18</v>
      </c>
      <c r="C102" s="162">
        <v>45792</v>
      </c>
      <c r="D102" s="15" t="s">
        <v>23</v>
      </c>
      <c r="E102" s="12" t="s">
        <v>97</v>
      </c>
      <c r="F102" s="15" t="s">
        <v>642</v>
      </c>
      <c r="G102" s="15" t="s">
        <v>116</v>
      </c>
      <c r="H102" s="289" t="s">
        <v>521</v>
      </c>
      <c r="I102" s="299" t="s">
        <v>747</v>
      </c>
    </row>
    <row r="103" spans="1:9" ht="20.100000000000001" customHeight="1">
      <c r="A103" s="17"/>
      <c r="B103" s="298">
        <v>18</v>
      </c>
      <c r="C103" s="162">
        <v>45792</v>
      </c>
      <c r="D103" s="15" t="s">
        <v>23</v>
      </c>
      <c r="E103" s="12" t="s">
        <v>94</v>
      </c>
      <c r="F103" s="15" t="s">
        <v>625</v>
      </c>
      <c r="G103" s="15" t="s">
        <v>748</v>
      </c>
      <c r="H103" s="289" t="s">
        <v>551</v>
      </c>
      <c r="I103" s="299" t="s">
        <v>749</v>
      </c>
    </row>
    <row r="104" spans="1:9" ht="20.100000000000001" customHeight="1">
      <c r="A104" s="27"/>
      <c r="B104" s="298">
        <v>18</v>
      </c>
      <c r="C104" s="162">
        <v>45792</v>
      </c>
      <c r="D104" s="15" t="s">
        <v>23</v>
      </c>
      <c r="E104" s="12" t="s">
        <v>94</v>
      </c>
      <c r="F104" s="15" t="s">
        <v>625</v>
      </c>
      <c r="G104" s="15" t="s">
        <v>750</v>
      </c>
      <c r="H104" s="289" t="s">
        <v>497</v>
      </c>
      <c r="I104" s="299" t="s">
        <v>751</v>
      </c>
    </row>
    <row r="105" spans="1:9" ht="20.100000000000001" customHeight="1">
      <c r="B105" s="298">
        <v>18</v>
      </c>
      <c r="C105" s="162">
        <v>45792</v>
      </c>
      <c r="D105" s="15" t="s">
        <v>23</v>
      </c>
      <c r="E105" s="12" t="s">
        <v>94</v>
      </c>
      <c r="F105" s="15" t="s">
        <v>630</v>
      </c>
      <c r="G105" s="15" t="s">
        <v>215</v>
      </c>
      <c r="H105" s="289" t="s">
        <v>489</v>
      </c>
      <c r="I105" s="299" t="s">
        <v>752</v>
      </c>
    </row>
    <row r="106" spans="1:9" ht="20.100000000000001" customHeight="1">
      <c r="B106" s="298">
        <v>18</v>
      </c>
      <c r="C106" s="162">
        <v>45792</v>
      </c>
      <c r="D106" s="15" t="s">
        <v>23</v>
      </c>
      <c r="E106" s="12" t="s">
        <v>753</v>
      </c>
      <c r="F106" s="15" t="s">
        <v>625</v>
      </c>
      <c r="G106" s="15" t="s">
        <v>183</v>
      </c>
      <c r="H106" s="289" t="s">
        <v>523</v>
      </c>
      <c r="I106" s="299" t="s">
        <v>754</v>
      </c>
    </row>
    <row r="107" spans="1:9" ht="20.100000000000001" customHeight="1">
      <c r="A107" s="1"/>
      <c r="B107" s="298">
        <v>18</v>
      </c>
      <c r="C107" s="162">
        <v>45792</v>
      </c>
      <c r="D107" s="15" t="s">
        <v>22</v>
      </c>
      <c r="E107" s="12" t="s">
        <v>91</v>
      </c>
      <c r="F107" s="15" t="s">
        <v>625</v>
      </c>
      <c r="G107" s="15" t="s">
        <v>114</v>
      </c>
      <c r="H107" s="289" t="s">
        <v>603</v>
      </c>
      <c r="I107" s="299" t="s">
        <v>755</v>
      </c>
    </row>
    <row r="108" spans="1:9" ht="20.100000000000001" customHeight="1">
      <c r="B108" s="298">
        <v>18</v>
      </c>
      <c r="C108" s="162">
        <v>45792</v>
      </c>
      <c r="D108" s="15" t="s">
        <v>22</v>
      </c>
      <c r="E108" s="12" t="s">
        <v>95</v>
      </c>
      <c r="F108" s="15" t="s">
        <v>625</v>
      </c>
      <c r="G108" s="15" t="s">
        <v>756</v>
      </c>
      <c r="H108" s="289" t="s">
        <v>499</v>
      </c>
      <c r="I108" s="299" t="s">
        <v>757</v>
      </c>
    </row>
    <row r="109" spans="1:9" ht="20.100000000000001" customHeight="1">
      <c r="B109" s="298">
        <v>18</v>
      </c>
      <c r="C109" s="162">
        <v>45792</v>
      </c>
      <c r="D109" s="15" t="s">
        <v>22</v>
      </c>
      <c r="E109" s="12" t="s">
        <v>90</v>
      </c>
      <c r="F109" s="15" t="s">
        <v>630</v>
      </c>
      <c r="G109" s="15" t="s">
        <v>291</v>
      </c>
      <c r="H109" s="289" t="s">
        <v>579</v>
      </c>
      <c r="I109" s="299" t="s">
        <v>758</v>
      </c>
    </row>
    <row r="110" spans="1:9" ht="20.100000000000001" customHeight="1">
      <c r="A110" s="27"/>
      <c r="B110" s="298">
        <v>19</v>
      </c>
      <c r="C110" s="162">
        <v>45799</v>
      </c>
      <c r="D110" s="15" t="s">
        <v>23</v>
      </c>
      <c r="E110" s="12" t="s">
        <v>97</v>
      </c>
      <c r="F110" s="15" t="s">
        <v>642</v>
      </c>
      <c r="G110" s="15" t="s">
        <v>203</v>
      </c>
      <c r="H110" s="289" t="s">
        <v>521</v>
      </c>
      <c r="I110" s="299" t="s">
        <v>759</v>
      </c>
    </row>
    <row r="111" spans="1:9" ht="20.100000000000001" customHeight="1">
      <c r="B111" s="298">
        <v>19</v>
      </c>
      <c r="C111" s="162">
        <v>45799</v>
      </c>
      <c r="D111" s="15" t="s">
        <v>23</v>
      </c>
      <c r="E111" s="12" t="s">
        <v>94</v>
      </c>
      <c r="F111" s="15" t="s">
        <v>625</v>
      </c>
      <c r="G111" s="15" t="s">
        <v>219</v>
      </c>
      <c r="H111" s="289" t="s">
        <v>551</v>
      </c>
      <c r="I111" s="299" t="s">
        <v>760</v>
      </c>
    </row>
    <row r="112" spans="1:9" ht="20.100000000000001" customHeight="1">
      <c r="A112" s="17"/>
      <c r="B112" s="298">
        <v>19</v>
      </c>
      <c r="C112" s="162">
        <v>45799</v>
      </c>
      <c r="D112" s="15" t="s">
        <v>23</v>
      </c>
      <c r="E112" s="12" t="s">
        <v>98</v>
      </c>
      <c r="F112" s="15" t="s">
        <v>625</v>
      </c>
      <c r="G112" s="15" t="s">
        <v>236</v>
      </c>
      <c r="H112" s="289" t="s">
        <v>579</v>
      </c>
      <c r="I112" s="299" t="s">
        <v>761</v>
      </c>
    </row>
    <row r="113" spans="1:9" ht="20.100000000000001" customHeight="1">
      <c r="A113" s="17"/>
      <c r="B113" s="298">
        <v>19</v>
      </c>
      <c r="C113" s="162">
        <v>45799</v>
      </c>
      <c r="D113" s="15" t="s">
        <v>23</v>
      </c>
      <c r="E113" s="12" t="s">
        <v>88</v>
      </c>
      <c r="F113" s="15" t="s">
        <v>625</v>
      </c>
      <c r="G113" s="15" t="s">
        <v>762</v>
      </c>
      <c r="H113" s="289" t="s">
        <v>579</v>
      </c>
      <c r="I113" s="299" t="s">
        <v>763</v>
      </c>
    </row>
    <row r="114" spans="1:9" ht="20.100000000000001" customHeight="1">
      <c r="A114" s="17"/>
      <c r="B114" s="298">
        <v>19</v>
      </c>
      <c r="C114" s="162">
        <v>45799</v>
      </c>
      <c r="D114" s="15" t="s">
        <v>22</v>
      </c>
      <c r="E114" s="12" t="s">
        <v>94</v>
      </c>
      <c r="F114" s="15" t="s">
        <v>642</v>
      </c>
      <c r="G114" s="15" t="s">
        <v>406</v>
      </c>
      <c r="H114" s="289" t="s">
        <v>521</v>
      </c>
      <c r="I114" s="299" t="s">
        <v>764</v>
      </c>
    </row>
    <row r="115" spans="1:9" ht="20.100000000000001" customHeight="1">
      <c r="A115" s="17"/>
      <c r="B115" s="298">
        <v>19</v>
      </c>
      <c r="C115" s="162">
        <v>45799</v>
      </c>
      <c r="D115" s="15" t="s">
        <v>22</v>
      </c>
      <c r="E115" s="12" t="s">
        <v>95</v>
      </c>
      <c r="F115" s="15" t="s">
        <v>630</v>
      </c>
      <c r="G115" s="15" t="s">
        <v>448</v>
      </c>
      <c r="H115" s="289" t="s">
        <v>575</v>
      </c>
      <c r="I115" s="299" t="s">
        <v>765</v>
      </c>
    </row>
    <row r="116" spans="1:9" ht="20.100000000000001" customHeight="1">
      <c r="A116" s="17"/>
      <c r="B116" s="298">
        <v>19</v>
      </c>
      <c r="C116" s="162">
        <v>45799</v>
      </c>
      <c r="D116" s="15" t="s">
        <v>22</v>
      </c>
      <c r="E116" s="12" t="s">
        <v>96</v>
      </c>
      <c r="F116" s="15" t="s">
        <v>625</v>
      </c>
      <c r="G116" s="15" t="s">
        <v>221</v>
      </c>
      <c r="H116" s="289" t="s">
        <v>603</v>
      </c>
      <c r="I116" s="299" t="s">
        <v>766</v>
      </c>
    </row>
    <row r="117" spans="1:9" ht="20.100000000000001" customHeight="1">
      <c r="A117" s="17"/>
      <c r="B117" s="298">
        <v>20</v>
      </c>
      <c r="C117" s="162">
        <v>45806</v>
      </c>
      <c r="D117" s="15" t="s">
        <v>23</v>
      </c>
      <c r="E117" s="12" t="s">
        <v>88</v>
      </c>
      <c r="F117" s="15" t="s">
        <v>642</v>
      </c>
      <c r="G117" s="15" t="s">
        <v>132</v>
      </c>
      <c r="H117" s="289" t="s">
        <v>485</v>
      </c>
      <c r="I117" s="299" t="s">
        <v>767</v>
      </c>
    </row>
    <row r="118" spans="1:9" ht="20.100000000000001" customHeight="1">
      <c r="B118" s="298">
        <v>20</v>
      </c>
      <c r="C118" s="162">
        <v>45806</v>
      </c>
      <c r="D118" s="15" t="s">
        <v>23</v>
      </c>
      <c r="E118" s="12" t="s">
        <v>91</v>
      </c>
      <c r="F118" s="15" t="s">
        <v>625</v>
      </c>
      <c r="G118" s="15" t="s">
        <v>768</v>
      </c>
      <c r="H118" s="289" t="s">
        <v>603</v>
      </c>
      <c r="I118" s="299" t="s">
        <v>769</v>
      </c>
    </row>
    <row r="119" spans="1:9" ht="20.100000000000001" customHeight="1">
      <c r="B119" s="298">
        <v>20</v>
      </c>
      <c r="C119" s="162">
        <v>45806</v>
      </c>
      <c r="D119" s="15" t="s">
        <v>22</v>
      </c>
      <c r="E119" s="12" t="s">
        <v>94</v>
      </c>
      <c r="F119" s="15" t="s">
        <v>630</v>
      </c>
      <c r="G119" s="15" t="s">
        <v>412</v>
      </c>
      <c r="H119" s="289" t="s">
        <v>503</v>
      </c>
      <c r="I119" s="299" t="s">
        <v>770</v>
      </c>
    </row>
    <row r="120" spans="1:9" ht="20.100000000000001" customHeight="1">
      <c r="A120" s="22"/>
      <c r="B120" s="298">
        <v>20</v>
      </c>
      <c r="C120" s="162">
        <v>45806</v>
      </c>
      <c r="D120" s="15" t="s">
        <v>22</v>
      </c>
      <c r="E120" s="12" t="s">
        <v>95</v>
      </c>
      <c r="F120" s="15" t="s">
        <v>630</v>
      </c>
      <c r="G120" s="15" t="s">
        <v>424</v>
      </c>
      <c r="H120" s="289" t="s">
        <v>575</v>
      </c>
      <c r="I120" s="299" t="s">
        <v>771</v>
      </c>
    </row>
    <row r="121" spans="1:9" ht="20.100000000000001" customHeight="1">
      <c r="A121" s="27"/>
      <c r="B121" s="298">
        <v>20</v>
      </c>
      <c r="C121" s="162">
        <v>45806</v>
      </c>
      <c r="D121" s="15" t="s">
        <v>22</v>
      </c>
      <c r="E121" s="12" t="s">
        <v>95</v>
      </c>
      <c r="F121" s="15" t="s">
        <v>625</v>
      </c>
      <c r="G121" s="15" t="s">
        <v>303</v>
      </c>
      <c r="H121" s="289" t="s">
        <v>553</v>
      </c>
      <c r="I121" s="299" t="s">
        <v>772</v>
      </c>
    </row>
    <row r="122" spans="1:9" ht="20.100000000000001" customHeight="1">
      <c r="B122" s="298">
        <v>20</v>
      </c>
      <c r="C122" s="162">
        <v>45806</v>
      </c>
      <c r="D122" s="15" t="s">
        <v>22</v>
      </c>
      <c r="E122" s="12" t="s">
        <v>91</v>
      </c>
      <c r="F122" s="15" t="s">
        <v>625</v>
      </c>
      <c r="G122" s="15" t="s">
        <v>264</v>
      </c>
      <c r="H122" s="289" t="s">
        <v>603</v>
      </c>
      <c r="I122" s="299" t="s">
        <v>773</v>
      </c>
    </row>
    <row r="123" spans="1:9" ht="20.100000000000001" customHeight="1">
      <c r="B123" s="298">
        <v>20</v>
      </c>
      <c r="C123" s="162">
        <v>45806</v>
      </c>
      <c r="D123" s="15" t="s">
        <v>22</v>
      </c>
      <c r="E123" s="12" t="s">
        <v>96</v>
      </c>
      <c r="F123" s="15" t="s">
        <v>625</v>
      </c>
      <c r="G123" s="15" t="s">
        <v>372</v>
      </c>
      <c r="H123" s="289" t="s">
        <v>499</v>
      </c>
      <c r="I123" s="299" t="s">
        <v>774</v>
      </c>
    </row>
    <row r="124" spans="1:9" ht="20.100000000000001" customHeight="1">
      <c r="A124" s="17"/>
      <c r="B124" s="298">
        <v>21</v>
      </c>
      <c r="C124" s="162">
        <v>45816</v>
      </c>
      <c r="D124" s="15" t="s">
        <v>23</v>
      </c>
      <c r="E124" s="12" t="s">
        <v>88</v>
      </c>
      <c r="F124" s="15" t="s">
        <v>628</v>
      </c>
      <c r="G124" s="15" t="s">
        <v>762</v>
      </c>
      <c r="H124" s="289" t="s">
        <v>487</v>
      </c>
      <c r="I124" s="299" t="s">
        <v>775</v>
      </c>
    </row>
    <row r="125" spans="1:9" ht="20.100000000000001" customHeight="1">
      <c r="B125" s="298">
        <v>21</v>
      </c>
      <c r="C125" s="162">
        <v>45816</v>
      </c>
      <c r="D125" s="15" t="s">
        <v>23</v>
      </c>
      <c r="E125" s="12" t="s">
        <v>88</v>
      </c>
      <c r="F125" s="15" t="s">
        <v>625</v>
      </c>
      <c r="G125" s="15" t="s">
        <v>762</v>
      </c>
      <c r="H125" s="289" t="s">
        <v>551</v>
      </c>
      <c r="I125" s="299" t="s">
        <v>776</v>
      </c>
    </row>
    <row r="126" spans="1:9" ht="20.100000000000001" customHeight="1">
      <c r="A126" s="17"/>
      <c r="B126" s="298">
        <v>21</v>
      </c>
      <c r="C126" s="162">
        <v>45816</v>
      </c>
      <c r="D126" s="15" t="s">
        <v>23</v>
      </c>
      <c r="E126" s="12" t="s">
        <v>88</v>
      </c>
      <c r="F126" s="15" t="s">
        <v>713</v>
      </c>
      <c r="G126" s="15" t="s">
        <v>234</v>
      </c>
      <c r="H126" s="289" t="s">
        <v>579</v>
      </c>
      <c r="I126" s="299" t="s">
        <v>777</v>
      </c>
    </row>
    <row r="127" spans="1:9" ht="20.100000000000001" customHeight="1">
      <c r="A127" s="31"/>
      <c r="B127" s="298">
        <v>21</v>
      </c>
      <c r="C127" s="162">
        <v>45816</v>
      </c>
      <c r="D127" s="15" t="s">
        <v>23</v>
      </c>
      <c r="E127" s="12" t="s">
        <v>95</v>
      </c>
      <c r="F127" s="15" t="s">
        <v>625</v>
      </c>
      <c r="G127" s="15" t="s">
        <v>426</v>
      </c>
      <c r="H127" s="289" t="s">
        <v>571</v>
      </c>
      <c r="I127" s="299" t="s">
        <v>778</v>
      </c>
    </row>
    <row r="128" spans="1:9" ht="20.100000000000001" customHeight="1">
      <c r="B128" s="298">
        <v>21</v>
      </c>
      <c r="C128" s="162">
        <v>45816</v>
      </c>
      <c r="D128" s="15" t="s">
        <v>21</v>
      </c>
      <c r="E128" s="12" t="s">
        <v>92</v>
      </c>
      <c r="F128" s="15" t="s">
        <v>642</v>
      </c>
      <c r="G128" s="15" t="s">
        <v>779</v>
      </c>
      <c r="H128" s="289" t="s">
        <v>535</v>
      </c>
      <c r="I128" s="299" t="s">
        <v>780</v>
      </c>
    </row>
    <row r="129" spans="1:9" ht="20.100000000000001" customHeight="1">
      <c r="A129" s="17"/>
      <c r="B129" s="298">
        <v>21</v>
      </c>
      <c r="C129" s="162">
        <v>45816</v>
      </c>
      <c r="D129" s="15" t="s">
        <v>22</v>
      </c>
      <c r="E129" s="12" t="s">
        <v>94</v>
      </c>
      <c r="F129" s="15" t="s">
        <v>625</v>
      </c>
      <c r="G129" s="15" t="s">
        <v>781</v>
      </c>
      <c r="H129" s="289" t="s">
        <v>577</v>
      </c>
      <c r="I129" s="299" t="s">
        <v>782</v>
      </c>
    </row>
    <row r="130" spans="1:9" ht="20.100000000000001" customHeight="1">
      <c r="A130" s="17"/>
      <c r="B130" s="298">
        <v>21</v>
      </c>
      <c r="C130" s="162">
        <v>45816</v>
      </c>
      <c r="D130" s="15" t="s">
        <v>22</v>
      </c>
      <c r="E130" s="12" t="s">
        <v>95</v>
      </c>
      <c r="F130" s="15" t="s">
        <v>630</v>
      </c>
      <c r="G130" s="15" t="s">
        <v>460</v>
      </c>
      <c r="H130" s="289" t="s">
        <v>499</v>
      </c>
      <c r="I130" s="299" t="s">
        <v>783</v>
      </c>
    </row>
    <row r="131" spans="1:9" ht="20.100000000000001" customHeight="1">
      <c r="B131" s="298">
        <v>21</v>
      </c>
      <c r="C131" s="162">
        <v>45816</v>
      </c>
      <c r="D131" s="15" t="s">
        <v>22</v>
      </c>
      <c r="E131" s="12" t="s">
        <v>95</v>
      </c>
      <c r="F131" s="15" t="s">
        <v>625</v>
      </c>
      <c r="G131" s="15" t="s">
        <v>422</v>
      </c>
      <c r="H131" s="289" t="s">
        <v>607</v>
      </c>
      <c r="I131" s="299" t="s">
        <v>784</v>
      </c>
    </row>
    <row r="132" spans="1:9" ht="20.100000000000001" customHeight="1">
      <c r="B132" s="298">
        <v>21</v>
      </c>
      <c r="C132" s="162">
        <v>45816</v>
      </c>
      <c r="D132" s="15" t="s">
        <v>22</v>
      </c>
      <c r="E132" s="12" t="s">
        <v>93</v>
      </c>
      <c r="F132" s="15" t="s">
        <v>625</v>
      </c>
      <c r="G132" s="15" t="s">
        <v>342</v>
      </c>
      <c r="H132" s="289" t="s">
        <v>495</v>
      </c>
      <c r="I132" s="299" t="s">
        <v>785</v>
      </c>
    </row>
    <row r="133" spans="1:9" ht="20.100000000000001" customHeight="1">
      <c r="A133" s="27"/>
      <c r="B133" s="298">
        <v>21</v>
      </c>
      <c r="C133" s="162">
        <v>45816</v>
      </c>
      <c r="D133" s="15" t="s">
        <v>22</v>
      </c>
      <c r="E133" s="12" t="s">
        <v>93</v>
      </c>
      <c r="F133" s="15" t="s">
        <v>625</v>
      </c>
      <c r="G133" s="15" t="s">
        <v>342</v>
      </c>
      <c r="H133" s="289" t="s">
        <v>563</v>
      </c>
      <c r="I133" s="299" t="s">
        <v>786</v>
      </c>
    </row>
    <row r="134" spans="1:9" ht="20.100000000000001" customHeight="1">
      <c r="A134" s="27"/>
      <c r="B134" s="298">
        <v>21</v>
      </c>
      <c r="C134" s="162">
        <v>45816</v>
      </c>
      <c r="D134" s="15" t="s">
        <v>22</v>
      </c>
      <c r="E134" s="12" t="s">
        <v>93</v>
      </c>
      <c r="F134" s="15" t="s">
        <v>625</v>
      </c>
      <c r="G134" s="15" t="s">
        <v>342</v>
      </c>
      <c r="H134" s="289" t="s">
        <v>579</v>
      </c>
      <c r="I134" s="299" t="s">
        <v>787</v>
      </c>
    </row>
    <row r="135" spans="1:9" ht="20.100000000000001" customHeight="1">
      <c r="A135" s="27"/>
      <c r="B135" s="298">
        <v>21</v>
      </c>
      <c r="C135" s="162">
        <v>45816</v>
      </c>
      <c r="D135" s="15" t="s">
        <v>22</v>
      </c>
      <c r="E135" s="12" t="s">
        <v>91</v>
      </c>
      <c r="F135" s="15" t="s">
        <v>628</v>
      </c>
      <c r="G135" s="15" t="s">
        <v>706</v>
      </c>
      <c r="H135" s="289" t="s">
        <v>541</v>
      </c>
      <c r="I135" s="299" t="s">
        <v>788</v>
      </c>
    </row>
    <row r="136" spans="1:9" ht="20.100000000000001" customHeight="1">
      <c r="B136" s="298">
        <v>21</v>
      </c>
      <c r="C136" s="162">
        <v>45816</v>
      </c>
      <c r="D136" s="15" t="s">
        <v>22</v>
      </c>
      <c r="E136" s="12" t="s">
        <v>92</v>
      </c>
      <c r="F136" s="15" t="s">
        <v>628</v>
      </c>
      <c r="G136" s="15" t="s">
        <v>434</v>
      </c>
      <c r="H136" s="289" t="s">
        <v>519</v>
      </c>
      <c r="I136" s="299" t="s">
        <v>789</v>
      </c>
    </row>
    <row r="137" spans="1:9" ht="20.100000000000001" customHeight="1">
      <c r="B137" s="298">
        <v>21</v>
      </c>
      <c r="C137" s="162">
        <v>45816</v>
      </c>
      <c r="D137" s="15" t="s">
        <v>22</v>
      </c>
      <c r="E137" s="12" t="s">
        <v>92</v>
      </c>
      <c r="F137" s="15" t="s">
        <v>625</v>
      </c>
      <c r="G137" s="15" t="s">
        <v>434</v>
      </c>
      <c r="H137" s="289" t="s">
        <v>525</v>
      </c>
      <c r="I137" s="299" t="s">
        <v>790</v>
      </c>
    </row>
    <row r="138" spans="1:9" ht="20.100000000000001" customHeight="1">
      <c r="A138" s="19"/>
      <c r="B138" s="298">
        <v>22</v>
      </c>
      <c r="C138" s="162">
        <v>45823</v>
      </c>
      <c r="D138" s="15" t="s">
        <v>23</v>
      </c>
      <c r="E138" s="12" t="s">
        <v>88</v>
      </c>
      <c r="F138" s="15" t="s">
        <v>642</v>
      </c>
      <c r="G138" s="15" t="s">
        <v>126</v>
      </c>
      <c r="H138" s="289" t="s">
        <v>485</v>
      </c>
      <c r="I138" s="299" t="s">
        <v>791</v>
      </c>
    </row>
    <row r="139" spans="1:9" ht="20.100000000000001" customHeight="1">
      <c r="A139" s="17"/>
      <c r="B139" s="298">
        <v>22</v>
      </c>
      <c r="C139" s="162">
        <v>45823</v>
      </c>
      <c r="D139" s="15" t="s">
        <v>21</v>
      </c>
      <c r="E139" s="12" t="s">
        <v>95</v>
      </c>
      <c r="F139" s="15" t="s">
        <v>630</v>
      </c>
      <c r="G139" s="15" t="s">
        <v>792</v>
      </c>
      <c r="H139" s="289" t="s">
        <v>499</v>
      </c>
      <c r="I139" s="299" t="s">
        <v>793</v>
      </c>
    </row>
    <row r="140" spans="1:9" ht="20.100000000000001" customHeight="1">
      <c r="B140" s="298">
        <v>22</v>
      </c>
      <c r="C140" s="162">
        <v>45823</v>
      </c>
      <c r="D140" s="15" t="s">
        <v>22</v>
      </c>
      <c r="E140" s="12" t="s">
        <v>94</v>
      </c>
      <c r="F140" s="15" t="s">
        <v>625</v>
      </c>
      <c r="G140" s="15" t="s">
        <v>412</v>
      </c>
      <c r="H140" s="289" t="s">
        <v>487</v>
      </c>
      <c r="I140" s="299" t="s">
        <v>794</v>
      </c>
    </row>
    <row r="141" spans="1:9" ht="20.100000000000001" customHeight="1">
      <c r="B141" s="298">
        <v>22</v>
      </c>
      <c r="C141" s="162">
        <v>45823</v>
      </c>
      <c r="D141" s="15" t="s">
        <v>22</v>
      </c>
      <c r="E141" s="12" t="s">
        <v>94</v>
      </c>
      <c r="F141" s="15" t="s">
        <v>625</v>
      </c>
      <c r="G141" s="15" t="s">
        <v>412</v>
      </c>
      <c r="H141" s="289" t="s">
        <v>579</v>
      </c>
      <c r="I141" s="299" t="s">
        <v>795</v>
      </c>
    </row>
    <row r="142" spans="1:9" ht="20.100000000000001" customHeight="1">
      <c r="A142" s="7"/>
      <c r="B142" s="298">
        <v>22</v>
      </c>
      <c r="C142" s="162">
        <v>45823</v>
      </c>
      <c r="D142" s="15" t="s">
        <v>22</v>
      </c>
      <c r="E142" s="12" t="s">
        <v>94</v>
      </c>
      <c r="F142" s="15" t="s">
        <v>625</v>
      </c>
      <c r="G142" s="15" t="s">
        <v>356</v>
      </c>
      <c r="H142" s="289" t="s">
        <v>501</v>
      </c>
      <c r="I142" s="299" t="s">
        <v>796</v>
      </c>
    </row>
    <row r="143" spans="1:9" ht="20.100000000000001" customHeight="1">
      <c r="B143" s="298">
        <v>22</v>
      </c>
      <c r="C143" s="162">
        <v>45823</v>
      </c>
      <c r="D143" s="15" t="s">
        <v>22</v>
      </c>
      <c r="E143" s="12" t="s">
        <v>95</v>
      </c>
      <c r="F143" s="15" t="s">
        <v>625</v>
      </c>
      <c r="G143" s="15" t="s">
        <v>797</v>
      </c>
      <c r="H143" s="289" t="s">
        <v>481</v>
      </c>
      <c r="I143" s="299" t="s">
        <v>798</v>
      </c>
    </row>
    <row r="144" spans="1:9" ht="20.100000000000001" customHeight="1">
      <c r="B144" s="298">
        <v>22</v>
      </c>
      <c r="C144" s="162">
        <v>45823</v>
      </c>
      <c r="D144" s="15" t="s">
        <v>22</v>
      </c>
      <c r="E144" s="12" t="s">
        <v>95</v>
      </c>
      <c r="F144" s="15" t="s">
        <v>625</v>
      </c>
      <c r="G144" s="15" t="s">
        <v>797</v>
      </c>
      <c r="H144" s="289" t="s">
        <v>491</v>
      </c>
      <c r="I144" s="299" t="s">
        <v>799</v>
      </c>
    </row>
    <row r="145" spans="1:9" ht="20.100000000000001" customHeight="1">
      <c r="A145" s="27"/>
      <c r="B145" s="298">
        <v>22</v>
      </c>
      <c r="C145" s="162">
        <v>45823</v>
      </c>
      <c r="D145" s="15" t="s">
        <v>22</v>
      </c>
      <c r="E145" s="12" t="s">
        <v>95</v>
      </c>
      <c r="F145" s="15" t="s">
        <v>625</v>
      </c>
      <c r="G145" s="15" t="s">
        <v>797</v>
      </c>
      <c r="H145" s="289" t="s">
        <v>579</v>
      </c>
      <c r="I145" s="299" t="s">
        <v>800</v>
      </c>
    </row>
    <row r="146" spans="1:9" ht="20.100000000000001" customHeight="1">
      <c r="A146" s="27"/>
      <c r="B146" s="298">
        <v>22</v>
      </c>
      <c r="C146" s="162">
        <v>45823</v>
      </c>
      <c r="D146" s="15" t="s">
        <v>22</v>
      </c>
      <c r="E146" s="12" t="s">
        <v>95</v>
      </c>
      <c r="F146" s="15" t="s">
        <v>625</v>
      </c>
      <c r="G146" s="15" t="s">
        <v>797</v>
      </c>
      <c r="H146" s="289" t="s">
        <v>581</v>
      </c>
      <c r="I146" s="299" t="s">
        <v>801</v>
      </c>
    </row>
    <row r="147" spans="1:9" ht="20.100000000000001" customHeight="1">
      <c r="A147" s="27"/>
      <c r="B147" s="298">
        <v>22</v>
      </c>
      <c r="C147" s="162">
        <v>45823</v>
      </c>
      <c r="D147" s="15" t="s">
        <v>22</v>
      </c>
      <c r="E147" s="12" t="s">
        <v>95</v>
      </c>
      <c r="F147" s="15" t="s">
        <v>625</v>
      </c>
      <c r="G147" s="15" t="s">
        <v>797</v>
      </c>
      <c r="H147" s="289" t="s">
        <v>593</v>
      </c>
      <c r="I147" s="299" t="s">
        <v>802</v>
      </c>
    </row>
    <row r="148" spans="1:9" ht="20.100000000000001" customHeight="1">
      <c r="A148" s="27"/>
      <c r="B148" s="298">
        <v>23</v>
      </c>
      <c r="C148" s="162">
        <v>45830</v>
      </c>
      <c r="D148" s="15" t="s">
        <v>23</v>
      </c>
      <c r="E148" s="12" t="s">
        <v>94</v>
      </c>
      <c r="F148" s="15" t="s">
        <v>625</v>
      </c>
      <c r="G148" s="15" t="s">
        <v>803</v>
      </c>
      <c r="H148" s="289" t="s">
        <v>579</v>
      </c>
      <c r="I148" s="299" t="s">
        <v>804</v>
      </c>
    </row>
    <row r="149" spans="1:9" ht="20.100000000000001" customHeight="1">
      <c r="A149" s="27"/>
      <c r="B149" s="298">
        <v>23</v>
      </c>
      <c r="C149" s="162">
        <v>45830</v>
      </c>
      <c r="D149" s="15" t="s">
        <v>23</v>
      </c>
      <c r="E149" s="12" t="s">
        <v>88</v>
      </c>
      <c r="F149" s="15" t="s">
        <v>630</v>
      </c>
      <c r="G149" s="15" t="s">
        <v>398</v>
      </c>
      <c r="H149" s="289" t="s">
        <v>503</v>
      </c>
      <c r="I149" s="299" t="s">
        <v>805</v>
      </c>
    </row>
    <row r="150" spans="1:9" ht="20.100000000000001" customHeight="1">
      <c r="A150" s="27"/>
      <c r="B150" s="298">
        <v>23</v>
      </c>
      <c r="C150" s="162">
        <v>45830</v>
      </c>
      <c r="D150" s="15" t="s">
        <v>23</v>
      </c>
      <c r="E150" s="12" t="s">
        <v>93</v>
      </c>
      <c r="F150" s="15" t="s">
        <v>625</v>
      </c>
      <c r="G150" s="15" t="s">
        <v>173</v>
      </c>
      <c r="H150" s="289" t="s">
        <v>579</v>
      </c>
      <c r="I150" s="299" t="s">
        <v>806</v>
      </c>
    </row>
    <row r="151" spans="1:9" ht="20.100000000000001" customHeight="1">
      <c r="A151" s="27"/>
      <c r="B151" s="298">
        <v>23</v>
      </c>
      <c r="C151" s="162">
        <v>45830</v>
      </c>
      <c r="D151" s="15" t="s">
        <v>21</v>
      </c>
      <c r="E151" s="12" t="s">
        <v>91</v>
      </c>
      <c r="F151" s="15" t="s">
        <v>628</v>
      </c>
      <c r="G151" s="15" t="s">
        <v>477</v>
      </c>
      <c r="H151" s="289" t="s">
        <v>541</v>
      </c>
      <c r="I151" s="299" t="s">
        <v>807</v>
      </c>
    </row>
    <row r="152" spans="1:9" ht="20.100000000000001" customHeight="1">
      <c r="A152" s="7"/>
      <c r="B152" s="298">
        <v>23</v>
      </c>
      <c r="C152" s="162">
        <v>45830</v>
      </c>
      <c r="D152" s="15" t="s">
        <v>22</v>
      </c>
      <c r="E152" s="12" t="s">
        <v>99</v>
      </c>
      <c r="F152" s="15" t="s">
        <v>642</v>
      </c>
      <c r="G152" s="15" t="s">
        <v>346</v>
      </c>
      <c r="H152" s="289" t="s">
        <v>563</v>
      </c>
      <c r="I152" s="299" t="s">
        <v>808</v>
      </c>
    </row>
    <row r="153" spans="1:9" ht="20.100000000000001" customHeight="1">
      <c r="A153" s="7"/>
      <c r="B153" s="298">
        <v>23</v>
      </c>
      <c r="C153" s="162">
        <v>45830</v>
      </c>
      <c r="D153" s="15" t="s">
        <v>22</v>
      </c>
      <c r="E153" s="12" t="s">
        <v>95</v>
      </c>
      <c r="F153" s="15" t="s">
        <v>625</v>
      </c>
      <c r="G153" s="15" t="s">
        <v>122</v>
      </c>
      <c r="H153" s="289" t="s">
        <v>485</v>
      </c>
      <c r="I153" s="299" t="s">
        <v>809</v>
      </c>
    </row>
    <row r="154" spans="1:9" ht="20.100000000000001" customHeight="1">
      <c r="A154" s="7"/>
      <c r="B154" s="298">
        <v>23</v>
      </c>
      <c r="C154" s="162">
        <v>45830</v>
      </c>
      <c r="D154" s="15" t="s">
        <v>22</v>
      </c>
      <c r="E154" s="12" t="s">
        <v>91</v>
      </c>
      <c r="F154" s="15" t="s">
        <v>628</v>
      </c>
      <c r="G154" s="15" t="s">
        <v>402</v>
      </c>
      <c r="H154" s="289" t="s">
        <v>595</v>
      </c>
      <c r="I154" s="299" t="s">
        <v>810</v>
      </c>
    </row>
    <row r="155" spans="1:9" ht="20.100000000000001" customHeight="1">
      <c r="A155" s="7"/>
      <c r="B155" s="298">
        <v>23</v>
      </c>
      <c r="C155" s="162">
        <v>45830</v>
      </c>
      <c r="D155" s="15" t="s">
        <v>22</v>
      </c>
      <c r="E155" s="12" t="s">
        <v>91</v>
      </c>
      <c r="F155" s="15" t="s">
        <v>625</v>
      </c>
      <c r="G155" s="15" t="s">
        <v>388</v>
      </c>
      <c r="H155" s="289" t="s">
        <v>603</v>
      </c>
      <c r="I155" s="299" t="s">
        <v>811</v>
      </c>
    </row>
    <row r="156" spans="1:9" ht="20.100000000000001" customHeight="1">
      <c r="A156" s="7"/>
      <c r="B156" s="298">
        <v>23</v>
      </c>
      <c r="C156" s="162">
        <v>45830</v>
      </c>
      <c r="D156" s="15" t="s">
        <v>22</v>
      </c>
      <c r="E156" s="12" t="s">
        <v>90</v>
      </c>
      <c r="F156" s="15" t="s">
        <v>628</v>
      </c>
      <c r="G156" s="15" t="s">
        <v>299</v>
      </c>
      <c r="H156" s="289" t="s">
        <v>597</v>
      </c>
      <c r="I156" s="299" t="s">
        <v>812</v>
      </c>
    </row>
    <row r="157" spans="1:9" ht="20.100000000000001" customHeight="1">
      <c r="A157" s="7"/>
      <c r="B157" s="298">
        <v>24</v>
      </c>
      <c r="C157" s="162">
        <v>45837</v>
      </c>
      <c r="D157" s="15" t="s">
        <v>23</v>
      </c>
      <c r="E157" s="12" t="s">
        <v>97</v>
      </c>
      <c r="F157" s="15" t="s">
        <v>642</v>
      </c>
      <c r="G157" s="15" t="s">
        <v>334</v>
      </c>
      <c r="H157" s="289" t="s">
        <v>521</v>
      </c>
      <c r="I157" s="299" t="s">
        <v>813</v>
      </c>
    </row>
    <row r="158" spans="1:9" ht="20.100000000000001" customHeight="1">
      <c r="A158" s="7"/>
      <c r="B158" s="298">
        <v>24</v>
      </c>
      <c r="C158" s="162">
        <v>45837</v>
      </c>
      <c r="D158" s="15" t="s">
        <v>23</v>
      </c>
      <c r="E158" s="12" t="s">
        <v>94</v>
      </c>
      <c r="F158" s="15" t="s">
        <v>642</v>
      </c>
      <c r="G158" s="15" t="s">
        <v>217</v>
      </c>
      <c r="H158" s="289" t="s">
        <v>579</v>
      </c>
      <c r="I158" s="299" t="s">
        <v>814</v>
      </c>
    </row>
    <row r="159" spans="1:9" ht="20.100000000000001" customHeight="1">
      <c r="A159" s="7"/>
      <c r="B159" s="298">
        <v>24</v>
      </c>
      <c r="C159" s="162">
        <v>45837</v>
      </c>
      <c r="D159" s="15" t="s">
        <v>23</v>
      </c>
      <c r="E159" s="12" t="s">
        <v>90</v>
      </c>
      <c r="F159" s="15" t="s">
        <v>642</v>
      </c>
      <c r="G159" s="15" t="s">
        <v>207</v>
      </c>
      <c r="H159" s="289" t="s">
        <v>491</v>
      </c>
      <c r="I159" s="299" t="s">
        <v>815</v>
      </c>
    </row>
    <row r="160" spans="1:9" ht="20.100000000000001" customHeight="1">
      <c r="A160" s="25"/>
      <c r="B160" s="298">
        <v>24</v>
      </c>
      <c r="C160" s="162">
        <v>45837</v>
      </c>
      <c r="D160" s="15" t="s">
        <v>23</v>
      </c>
      <c r="E160" s="12" t="s">
        <v>94</v>
      </c>
      <c r="F160" s="15" t="s">
        <v>625</v>
      </c>
      <c r="G160" s="15" t="s">
        <v>187</v>
      </c>
      <c r="H160" s="289" t="s">
        <v>545</v>
      </c>
      <c r="I160" s="299" t="s">
        <v>816</v>
      </c>
    </row>
    <row r="161" spans="1:9" ht="20.100000000000001" customHeight="1">
      <c r="A161" s="27"/>
      <c r="B161" s="298">
        <v>24</v>
      </c>
      <c r="C161" s="162">
        <v>45837</v>
      </c>
      <c r="D161" s="15" t="s">
        <v>23</v>
      </c>
      <c r="E161" s="12" t="s">
        <v>94</v>
      </c>
      <c r="F161" s="15" t="s">
        <v>625</v>
      </c>
      <c r="G161" s="15" t="s">
        <v>187</v>
      </c>
      <c r="H161" s="289" t="s">
        <v>537</v>
      </c>
      <c r="I161" s="299" t="s">
        <v>817</v>
      </c>
    </row>
    <row r="162" spans="1:9" ht="20.100000000000001" customHeight="1">
      <c r="A162" s="27"/>
      <c r="B162" s="298">
        <v>24</v>
      </c>
      <c r="C162" s="162">
        <v>45837</v>
      </c>
      <c r="D162" s="15" t="s">
        <v>23</v>
      </c>
      <c r="E162" s="12" t="s">
        <v>93</v>
      </c>
      <c r="F162" s="15" t="s">
        <v>625</v>
      </c>
      <c r="G162" s="15" t="s">
        <v>238</v>
      </c>
      <c r="H162" s="289" t="s">
        <v>579</v>
      </c>
      <c r="I162" s="299" t="s">
        <v>818</v>
      </c>
    </row>
    <row r="163" spans="1:9" ht="20.100000000000001" customHeight="1">
      <c r="A163" s="7"/>
      <c r="B163" s="298">
        <v>24</v>
      </c>
      <c r="C163" s="162">
        <v>45837</v>
      </c>
      <c r="D163" s="15" t="s">
        <v>21</v>
      </c>
      <c r="E163" s="12" t="s">
        <v>91</v>
      </c>
      <c r="F163" s="15" t="s">
        <v>642</v>
      </c>
      <c r="G163" s="15" t="s">
        <v>366</v>
      </c>
      <c r="H163" s="289" t="s">
        <v>603</v>
      </c>
      <c r="I163" s="299" t="s">
        <v>819</v>
      </c>
    </row>
    <row r="164" spans="1:9" ht="20.100000000000001" customHeight="1">
      <c r="A164" s="7"/>
      <c r="B164" s="298">
        <v>24</v>
      </c>
      <c r="C164" s="162">
        <v>45837</v>
      </c>
      <c r="D164" s="15" t="s">
        <v>21</v>
      </c>
      <c r="E164" s="12" t="s">
        <v>91</v>
      </c>
      <c r="F164" s="15" t="s">
        <v>628</v>
      </c>
      <c r="G164" s="15" t="s">
        <v>477</v>
      </c>
      <c r="H164" s="289" t="s">
        <v>603</v>
      </c>
      <c r="I164" s="299" t="s">
        <v>820</v>
      </c>
    </row>
    <row r="165" spans="1:9" ht="20.100000000000001" customHeight="1">
      <c r="A165" s="7"/>
      <c r="B165" s="298">
        <v>24</v>
      </c>
      <c r="C165" s="162">
        <v>45837</v>
      </c>
      <c r="D165" s="15" t="s">
        <v>22</v>
      </c>
      <c r="E165" s="12" t="s">
        <v>95</v>
      </c>
      <c r="F165" s="15" t="s">
        <v>625</v>
      </c>
      <c r="G165" s="15" t="s">
        <v>305</v>
      </c>
      <c r="H165" s="289" t="s">
        <v>571</v>
      </c>
      <c r="I165" s="299" t="s">
        <v>821</v>
      </c>
    </row>
    <row r="166" spans="1:9" ht="20.100000000000001" customHeight="1">
      <c r="A166" s="7"/>
      <c r="B166" s="298">
        <v>24</v>
      </c>
      <c r="C166" s="162">
        <v>45837</v>
      </c>
      <c r="D166" s="15" t="s">
        <v>22</v>
      </c>
      <c r="E166" s="12" t="s">
        <v>91</v>
      </c>
      <c r="F166" s="15" t="s">
        <v>628</v>
      </c>
      <c r="G166" s="15" t="s">
        <v>287</v>
      </c>
      <c r="H166" s="289" t="s">
        <v>595</v>
      </c>
      <c r="I166" s="299" t="s">
        <v>822</v>
      </c>
    </row>
    <row r="167" spans="1:9" ht="20.100000000000001" customHeight="1">
      <c r="A167" s="7"/>
      <c r="B167" s="298">
        <v>24</v>
      </c>
      <c r="C167" s="162">
        <v>45837</v>
      </c>
      <c r="D167" s="15" t="s">
        <v>22</v>
      </c>
      <c r="E167" s="12" t="s">
        <v>90</v>
      </c>
      <c r="F167" s="15" t="s">
        <v>625</v>
      </c>
      <c r="G167" s="15" t="s">
        <v>434</v>
      </c>
      <c r="H167" s="289" t="s">
        <v>515</v>
      </c>
      <c r="I167" s="299" t="s">
        <v>823</v>
      </c>
    </row>
    <row r="168" spans="1:9" ht="20.100000000000001" customHeight="1">
      <c r="A168" s="7"/>
      <c r="B168" s="298">
        <v>25</v>
      </c>
      <c r="C168" s="162">
        <v>45846</v>
      </c>
      <c r="D168" s="15" t="s">
        <v>23</v>
      </c>
      <c r="E168" s="12" t="s">
        <v>92</v>
      </c>
      <c r="F168" s="15" t="s">
        <v>38</v>
      </c>
      <c r="G168" s="15" t="s">
        <v>240</v>
      </c>
      <c r="H168" s="289" t="s">
        <v>579</v>
      </c>
      <c r="I168" s="299" t="s">
        <v>824</v>
      </c>
    </row>
    <row r="169" spans="1:9" ht="20.100000000000001" customHeight="1">
      <c r="A169" s="27"/>
      <c r="B169" s="298">
        <v>25</v>
      </c>
      <c r="C169" s="162">
        <v>45846</v>
      </c>
      <c r="D169" s="15" t="s">
        <v>23</v>
      </c>
      <c r="E169" s="12" t="s">
        <v>94</v>
      </c>
      <c r="F169" s="15" t="s">
        <v>625</v>
      </c>
      <c r="G169" s="15" t="s">
        <v>130</v>
      </c>
      <c r="H169" s="289" t="s">
        <v>583</v>
      </c>
      <c r="I169" s="299" t="s">
        <v>825</v>
      </c>
    </row>
    <row r="170" spans="1:9" ht="20.100000000000001" customHeight="1">
      <c r="A170" s="27"/>
      <c r="B170" s="298">
        <v>25</v>
      </c>
      <c r="C170" s="162">
        <v>45846</v>
      </c>
      <c r="D170" s="15" t="s">
        <v>23</v>
      </c>
      <c r="E170" s="12" t="s">
        <v>88</v>
      </c>
      <c r="F170" s="15" t="s">
        <v>625</v>
      </c>
      <c r="G170" s="15" t="s">
        <v>762</v>
      </c>
      <c r="H170" s="289" t="s">
        <v>503</v>
      </c>
      <c r="I170" s="299" t="s">
        <v>826</v>
      </c>
    </row>
    <row r="171" spans="1:9" ht="20.100000000000001" customHeight="1">
      <c r="A171" s="27"/>
      <c r="B171" s="298">
        <v>25</v>
      </c>
      <c r="C171" s="162">
        <v>45846</v>
      </c>
      <c r="D171" s="15" t="s">
        <v>23</v>
      </c>
      <c r="E171" s="12" t="s">
        <v>88</v>
      </c>
      <c r="F171" s="15" t="s">
        <v>625</v>
      </c>
      <c r="G171" s="15" t="s">
        <v>827</v>
      </c>
      <c r="H171" s="289" t="s">
        <v>487</v>
      </c>
      <c r="I171" s="299" t="s">
        <v>828</v>
      </c>
    </row>
    <row r="172" spans="1:9" ht="20.100000000000001" customHeight="1">
      <c r="A172" s="27"/>
      <c r="B172" s="298">
        <v>25</v>
      </c>
      <c r="C172" s="162">
        <v>45846</v>
      </c>
      <c r="D172" s="15" t="s">
        <v>23</v>
      </c>
      <c r="E172" s="12" t="s">
        <v>88</v>
      </c>
      <c r="F172" s="15" t="s">
        <v>625</v>
      </c>
      <c r="G172" s="15" t="s">
        <v>827</v>
      </c>
      <c r="H172" s="289" t="s">
        <v>551</v>
      </c>
      <c r="I172" s="299" t="s">
        <v>829</v>
      </c>
    </row>
    <row r="173" spans="1:9" ht="20.100000000000001" customHeight="1">
      <c r="A173" s="17"/>
      <c r="B173" s="298">
        <v>25</v>
      </c>
      <c r="C173" s="162">
        <v>45846</v>
      </c>
      <c r="D173" s="15" t="s">
        <v>23</v>
      </c>
      <c r="E173" s="12" t="s">
        <v>88</v>
      </c>
      <c r="F173" s="15" t="s">
        <v>625</v>
      </c>
      <c r="G173" s="15" t="s">
        <v>144</v>
      </c>
      <c r="H173" s="289" t="s">
        <v>485</v>
      </c>
      <c r="I173" s="299" t="s">
        <v>830</v>
      </c>
    </row>
    <row r="174" spans="1:9" ht="20.100000000000001" customHeight="1">
      <c r="A174" s="17"/>
      <c r="B174" s="298">
        <v>25</v>
      </c>
      <c r="C174" s="162">
        <v>45846</v>
      </c>
      <c r="D174" s="15" t="s">
        <v>21</v>
      </c>
      <c r="E174" s="12" t="s">
        <v>88</v>
      </c>
      <c r="F174" s="15" t="s">
        <v>642</v>
      </c>
      <c r="G174" s="15" t="s">
        <v>273</v>
      </c>
      <c r="H174" s="289" t="s">
        <v>487</v>
      </c>
      <c r="I174" s="299" t="s">
        <v>831</v>
      </c>
    </row>
    <row r="175" spans="1:9" ht="20.100000000000001" customHeight="1">
      <c r="A175" s="25"/>
      <c r="B175" s="298">
        <v>25</v>
      </c>
      <c r="C175" s="162">
        <v>45846</v>
      </c>
      <c r="D175" s="15" t="s">
        <v>22</v>
      </c>
      <c r="E175" s="12" t="s">
        <v>91</v>
      </c>
      <c r="F175" s="15" t="s">
        <v>628</v>
      </c>
      <c r="G175" s="15" t="s">
        <v>287</v>
      </c>
      <c r="H175" s="289" t="s">
        <v>513</v>
      </c>
      <c r="I175" s="299" t="s">
        <v>832</v>
      </c>
    </row>
    <row r="176" spans="1:9" ht="20.100000000000001" customHeight="1">
      <c r="A176" s="18"/>
      <c r="B176" s="298">
        <v>25</v>
      </c>
      <c r="C176" s="162">
        <v>45846</v>
      </c>
      <c r="D176" s="15" t="s">
        <v>22</v>
      </c>
      <c r="E176" s="12" t="s">
        <v>91</v>
      </c>
      <c r="F176" s="15" t="s">
        <v>628</v>
      </c>
      <c r="G176" s="15" t="s">
        <v>287</v>
      </c>
      <c r="H176" s="289" t="s">
        <v>605</v>
      </c>
      <c r="I176" s="299" t="s">
        <v>833</v>
      </c>
    </row>
    <row r="177" spans="1:9" ht="20.100000000000001" customHeight="1">
      <c r="A177" s="27"/>
      <c r="B177" s="298">
        <v>25</v>
      </c>
      <c r="C177" s="162">
        <v>45846</v>
      </c>
      <c r="D177" s="15" t="s">
        <v>22</v>
      </c>
      <c r="E177" s="12" t="s">
        <v>91</v>
      </c>
      <c r="F177" s="15" t="s">
        <v>628</v>
      </c>
      <c r="G177" s="15" t="s">
        <v>287</v>
      </c>
      <c r="H177" s="289" t="s">
        <v>527</v>
      </c>
      <c r="I177" s="299" t="s">
        <v>834</v>
      </c>
    </row>
    <row r="178" spans="1:9" ht="20.100000000000001" customHeight="1">
      <c r="A178" s="27"/>
      <c r="B178" s="298">
        <v>26</v>
      </c>
      <c r="C178" s="162">
        <v>45853</v>
      </c>
      <c r="D178" s="15" t="s">
        <v>23</v>
      </c>
      <c r="E178" s="12" t="s">
        <v>94</v>
      </c>
      <c r="F178" s="15" t="s">
        <v>625</v>
      </c>
      <c r="G178" s="15" t="s">
        <v>244</v>
      </c>
      <c r="H178" s="289" t="s">
        <v>497</v>
      </c>
      <c r="I178" s="299" t="s">
        <v>835</v>
      </c>
    </row>
    <row r="179" spans="1:9" ht="20.100000000000001" customHeight="1">
      <c r="A179" s="25"/>
      <c r="B179" s="298">
        <v>26</v>
      </c>
      <c r="C179" s="162">
        <v>45853</v>
      </c>
      <c r="D179" s="15" t="s">
        <v>23</v>
      </c>
      <c r="E179" s="12" t="s">
        <v>88</v>
      </c>
      <c r="F179" s="15" t="s">
        <v>625</v>
      </c>
      <c r="G179" s="15" t="s">
        <v>827</v>
      </c>
      <c r="H179" s="289" t="s">
        <v>493</v>
      </c>
      <c r="I179" s="299" t="s">
        <v>836</v>
      </c>
    </row>
    <row r="180" spans="1:9" ht="20.100000000000001" customHeight="1">
      <c r="A180" s="25"/>
      <c r="B180" s="298">
        <v>26</v>
      </c>
      <c r="C180" s="162">
        <v>45853</v>
      </c>
      <c r="D180" s="15" t="s">
        <v>23</v>
      </c>
      <c r="E180" s="12" t="s">
        <v>88</v>
      </c>
      <c r="F180" s="15" t="s">
        <v>625</v>
      </c>
      <c r="G180" s="15" t="s">
        <v>827</v>
      </c>
      <c r="H180" s="289" t="s">
        <v>579</v>
      </c>
      <c r="I180" s="299" t="s">
        <v>837</v>
      </c>
    </row>
    <row r="181" spans="1:9" ht="20.100000000000001" customHeight="1">
      <c r="A181" s="27"/>
      <c r="B181" s="298">
        <v>26</v>
      </c>
      <c r="C181" s="162">
        <v>45853</v>
      </c>
      <c r="D181" s="15" t="s">
        <v>22</v>
      </c>
      <c r="E181" s="12" t="s">
        <v>95</v>
      </c>
      <c r="F181" s="15" t="s">
        <v>38</v>
      </c>
      <c r="G181" s="15" t="s">
        <v>362</v>
      </c>
      <c r="H181" s="289" t="s">
        <v>563</v>
      </c>
      <c r="I181" s="299" t="s">
        <v>838</v>
      </c>
    </row>
    <row r="182" spans="1:9" ht="20.100000000000001" customHeight="1">
      <c r="A182" s="25"/>
      <c r="B182" s="298">
        <v>26</v>
      </c>
      <c r="C182" s="162">
        <v>45853</v>
      </c>
      <c r="D182" s="15" t="s">
        <v>22</v>
      </c>
      <c r="E182" s="12" t="s">
        <v>98</v>
      </c>
      <c r="F182" s="15" t="s">
        <v>630</v>
      </c>
      <c r="G182" s="15" t="s">
        <v>432</v>
      </c>
      <c r="H182" s="289" t="s">
        <v>489</v>
      </c>
      <c r="I182" s="299" t="s">
        <v>839</v>
      </c>
    </row>
    <row r="183" spans="1:9" ht="20.100000000000001" customHeight="1">
      <c r="A183" s="27"/>
      <c r="B183" s="298">
        <v>27</v>
      </c>
      <c r="C183" s="162">
        <v>45860</v>
      </c>
      <c r="D183" s="15" t="s">
        <v>23</v>
      </c>
      <c r="E183" s="12" t="s">
        <v>89</v>
      </c>
      <c r="F183" s="15" t="s">
        <v>625</v>
      </c>
      <c r="G183" s="15" t="s">
        <v>195</v>
      </c>
      <c r="H183" s="289" t="s">
        <v>579</v>
      </c>
      <c r="I183" s="299" t="s">
        <v>840</v>
      </c>
    </row>
    <row r="184" spans="1:9" ht="20.100000000000001" customHeight="1">
      <c r="A184" s="7"/>
      <c r="B184" s="298">
        <v>27</v>
      </c>
      <c r="C184" s="162">
        <v>45860</v>
      </c>
      <c r="D184" s="15" t="s">
        <v>21</v>
      </c>
      <c r="E184" s="12" t="s">
        <v>88</v>
      </c>
      <c r="F184" s="15" t="s">
        <v>713</v>
      </c>
      <c r="G184" s="15" t="s">
        <v>352</v>
      </c>
      <c r="H184" s="289" t="s">
        <v>543</v>
      </c>
      <c r="I184" s="299" t="s">
        <v>841</v>
      </c>
    </row>
    <row r="185" spans="1:9" ht="20.100000000000001" customHeight="1">
      <c r="A185" s="25"/>
      <c r="B185" s="298">
        <v>27</v>
      </c>
      <c r="C185" s="162">
        <v>45860</v>
      </c>
      <c r="D185" s="15" t="s">
        <v>21</v>
      </c>
      <c r="E185" s="12" t="s">
        <v>95</v>
      </c>
      <c r="F185" s="15" t="s">
        <v>625</v>
      </c>
      <c r="G185" s="15" t="s">
        <v>260</v>
      </c>
      <c r="H185" s="289" t="s">
        <v>523</v>
      </c>
      <c r="I185" s="299" t="s">
        <v>842</v>
      </c>
    </row>
    <row r="186" spans="1:9" ht="20.100000000000001" customHeight="1">
      <c r="A186" s="25"/>
      <c r="B186" s="298">
        <v>27</v>
      </c>
      <c r="C186" s="162">
        <v>45860</v>
      </c>
      <c r="D186" s="15" t="s">
        <v>22</v>
      </c>
      <c r="E186" s="12" t="s">
        <v>94</v>
      </c>
      <c r="F186" s="15" t="s">
        <v>625</v>
      </c>
      <c r="G186" s="15" t="s">
        <v>344</v>
      </c>
      <c r="H186" s="289" t="s">
        <v>503</v>
      </c>
      <c r="I186" s="299" t="s">
        <v>843</v>
      </c>
    </row>
    <row r="187" spans="1:9" ht="20.100000000000001" customHeight="1">
      <c r="B187" s="298">
        <v>27</v>
      </c>
      <c r="C187" s="162">
        <v>45860</v>
      </c>
      <c r="D187" s="15" t="s">
        <v>22</v>
      </c>
      <c r="E187" s="12" t="s">
        <v>94</v>
      </c>
      <c r="F187" s="15" t="s">
        <v>625</v>
      </c>
      <c r="G187" s="15" t="s">
        <v>344</v>
      </c>
      <c r="H187" s="289" t="s">
        <v>579</v>
      </c>
      <c r="I187" s="299" t="s">
        <v>844</v>
      </c>
    </row>
    <row r="188" spans="1:9" ht="20.100000000000001" customHeight="1">
      <c r="A188" s="27"/>
      <c r="B188" s="298">
        <v>27</v>
      </c>
      <c r="C188" s="162">
        <v>45860</v>
      </c>
      <c r="D188" s="15" t="s">
        <v>22</v>
      </c>
      <c r="E188" s="12" t="s">
        <v>94</v>
      </c>
      <c r="F188" s="15" t="s">
        <v>625</v>
      </c>
      <c r="G188" s="15" t="s">
        <v>344</v>
      </c>
      <c r="H188" s="289" t="s">
        <v>569</v>
      </c>
      <c r="I188" s="299" t="s">
        <v>845</v>
      </c>
    </row>
    <row r="189" spans="1:9" ht="20.100000000000001" customHeight="1">
      <c r="A189" s="27"/>
      <c r="B189" s="298">
        <v>27</v>
      </c>
      <c r="C189" s="162">
        <v>45860</v>
      </c>
      <c r="D189" s="15" t="s">
        <v>22</v>
      </c>
      <c r="E189" s="12" t="s">
        <v>91</v>
      </c>
      <c r="F189" s="15" t="s">
        <v>625</v>
      </c>
      <c r="G189" s="15" t="s">
        <v>185</v>
      </c>
      <c r="H189" s="289" t="s">
        <v>603</v>
      </c>
      <c r="I189" s="299" t="s">
        <v>846</v>
      </c>
    </row>
    <row r="190" spans="1:9" ht="20.100000000000001" customHeight="1">
      <c r="A190" s="25"/>
      <c r="B190" s="298">
        <v>28</v>
      </c>
      <c r="C190" s="162">
        <v>45867</v>
      </c>
      <c r="D190" s="15" t="s">
        <v>21</v>
      </c>
      <c r="E190" s="12" t="s">
        <v>91</v>
      </c>
      <c r="F190" s="15" t="s">
        <v>642</v>
      </c>
      <c r="G190" s="15" t="s">
        <v>366</v>
      </c>
      <c r="H190" s="289" t="s">
        <v>541</v>
      </c>
      <c r="I190" s="299" t="s">
        <v>847</v>
      </c>
    </row>
    <row r="191" spans="1:9" ht="20.100000000000001" customHeight="1">
      <c r="A191" s="25"/>
      <c r="B191" s="298">
        <v>28</v>
      </c>
      <c r="C191" s="162">
        <v>45867</v>
      </c>
      <c r="D191" s="15" t="s">
        <v>22</v>
      </c>
      <c r="E191" s="12" t="s">
        <v>99</v>
      </c>
      <c r="F191" s="15" t="s">
        <v>642</v>
      </c>
      <c r="G191" s="15" t="s">
        <v>169</v>
      </c>
      <c r="H191" s="289" t="s">
        <v>563</v>
      </c>
      <c r="I191" s="299" t="s">
        <v>848</v>
      </c>
    </row>
    <row r="192" spans="1:9" ht="20.100000000000001" customHeight="1">
      <c r="A192" s="25"/>
      <c r="B192" s="298">
        <v>29</v>
      </c>
      <c r="C192" s="162">
        <v>45877</v>
      </c>
      <c r="D192" s="15" t="s">
        <v>23</v>
      </c>
      <c r="E192" s="12" t="s">
        <v>90</v>
      </c>
      <c r="F192" s="15" t="s">
        <v>642</v>
      </c>
      <c r="G192" s="15" t="s">
        <v>233</v>
      </c>
      <c r="H192" s="289" t="s">
        <v>491</v>
      </c>
      <c r="I192" s="299" t="s">
        <v>849</v>
      </c>
    </row>
    <row r="193" spans="1:9" ht="20.100000000000001" customHeight="1">
      <c r="A193" s="25"/>
      <c r="B193" s="298">
        <v>29</v>
      </c>
      <c r="C193" s="162">
        <v>45877</v>
      </c>
      <c r="D193" s="15" t="s">
        <v>23</v>
      </c>
      <c r="E193" s="12" t="s">
        <v>94</v>
      </c>
      <c r="F193" s="15" t="s">
        <v>625</v>
      </c>
      <c r="G193" s="15" t="s">
        <v>211</v>
      </c>
      <c r="H193" s="289" t="s">
        <v>495</v>
      </c>
      <c r="I193" s="299" t="s">
        <v>850</v>
      </c>
    </row>
    <row r="194" spans="1:9" ht="20.100000000000001" customHeight="1">
      <c r="A194" s="7"/>
      <c r="B194" s="298">
        <v>29</v>
      </c>
      <c r="C194" s="162">
        <v>45877</v>
      </c>
      <c r="D194" s="15" t="s">
        <v>23</v>
      </c>
      <c r="E194" s="12" t="s">
        <v>94</v>
      </c>
      <c r="F194" s="15" t="s">
        <v>713</v>
      </c>
      <c r="G194" s="15" t="s">
        <v>330</v>
      </c>
      <c r="H194" s="289" t="s">
        <v>579</v>
      </c>
      <c r="I194" s="299" t="s">
        <v>851</v>
      </c>
    </row>
    <row r="195" spans="1:9" ht="20.100000000000001" customHeight="1">
      <c r="A195" s="7"/>
      <c r="B195" s="298">
        <v>29</v>
      </c>
      <c r="C195" s="162">
        <v>45877</v>
      </c>
      <c r="D195" s="15" t="s">
        <v>23</v>
      </c>
      <c r="E195" s="12" t="s">
        <v>88</v>
      </c>
      <c r="F195" s="15" t="s">
        <v>628</v>
      </c>
      <c r="G195" s="15" t="s">
        <v>144</v>
      </c>
      <c r="H195" s="289" t="s">
        <v>579</v>
      </c>
      <c r="I195" s="299" t="s">
        <v>852</v>
      </c>
    </row>
    <row r="196" spans="1:9" ht="20.100000000000001" customHeight="1">
      <c r="A196" s="7"/>
      <c r="B196" s="298">
        <v>29</v>
      </c>
      <c r="C196" s="162">
        <v>45877</v>
      </c>
      <c r="D196" s="15" t="s">
        <v>23</v>
      </c>
      <c r="E196" s="12" t="s">
        <v>92</v>
      </c>
      <c r="F196" s="15" t="s">
        <v>625</v>
      </c>
      <c r="G196" s="15" t="s">
        <v>240</v>
      </c>
      <c r="H196" s="289" t="s">
        <v>549</v>
      </c>
      <c r="I196" s="299" t="s">
        <v>853</v>
      </c>
    </row>
    <row r="197" spans="1:9" ht="20.100000000000001" customHeight="1">
      <c r="A197" s="27"/>
      <c r="B197" s="298">
        <v>29</v>
      </c>
      <c r="C197" s="162">
        <v>45877</v>
      </c>
      <c r="D197" s="15" t="s">
        <v>23</v>
      </c>
      <c r="E197" s="12" t="s">
        <v>659</v>
      </c>
      <c r="F197" s="15" t="s">
        <v>854</v>
      </c>
      <c r="G197" s="15" t="s">
        <v>364</v>
      </c>
      <c r="H197" s="289" t="s">
        <v>585</v>
      </c>
      <c r="I197" s="299" t="s">
        <v>855</v>
      </c>
    </row>
    <row r="198" spans="1:9" ht="20.100000000000001" customHeight="1">
      <c r="A198" s="25"/>
      <c r="B198" s="298">
        <v>29</v>
      </c>
      <c r="C198" s="162">
        <v>45877</v>
      </c>
      <c r="D198" s="15" t="s">
        <v>22</v>
      </c>
      <c r="E198" s="12" t="s">
        <v>99</v>
      </c>
      <c r="F198" s="15" t="s">
        <v>642</v>
      </c>
      <c r="G198" s="15" t="s">
        <v>166</v>
      </c>
      <c r="H198" s="289" t="s">
        <v>563</v>
      </c>
      <c r="I198" s="299" t="s">
        <v>856</v>
      </c>
    </row>
    <row r="199" spans="1:9" ht="20.100000000000001" customHeight="1">
      <c r="A199" s="25"/>
      <c r="B199" s="298">
        <v>29</v>
      </c>
      <c r="C199" s="162">
        <v>45877</v>
      </c>
      <c r="D199" s="15" t="s">
        <v>22</v>
      </c>
      <c r="E199" s="12" t="s">
        <v>95</v>
      </c>
      <c r="F199" s="15" t="s">
        <v>38</v>
      </c>
      <c r="G199" s="15" t="s">
        <v>471</v>
      </c>
      <c r="H199" s="289" t="s">
        <v>615</v>
      </c>
      <c r="I199" s="299" t="s">
        <v>857</v>
      </c>
    </row>
    <row r="200" spans="1:9" ht="20.100000000000001" customHeight="1">
      <c r="A200" s="25"/>
      <c r="B200" s="298">
        <v>29</v>
      </c>
      <c r="C200" s="162">
        <v>45877</v>
      </c>
      <c r="D200" s="15" t="s">
        <v>22</v>
      </c>
      <c r="E200" s="12" t="s">
        <v>91</v>
      </c>
      <c r="F200" s="15" t="s">
        <v>38</v>
      </c>
      <c r="G200" s="15" t="s">
        <v>264</v>
      </c>
      <c r="H200" s="289" t="s">
        <v>541</v>
      </c>
      <c r="I200" s="299" t="s">
        <v>858</v>
      </c>
    </row>
    <row r="201" spans="1:9" ht="20.100000000000001" customHeight="1">
      <c r="A201" s="17"/>
      <c r="B201" s="298">
        <v>29</v>
      </c>
      <c r="C201" s="162">
        <v>45877</v>
      </c>
      <c r="D201" s="15" t="s">
        <v>22</v>
      </c>
      <c r="E201" s="12" t="s">
        <v>96</v>
      </c>
      <c r="F201" s="15" t="s">
        <v>38</v>
      </c>
      <c r="G201" s="15" t="s">
        <v>221</v>
      </c>
      <c r="H201" s="289" t="s">
        <v>541</v>
      </c>
      <c r="I201" s="299" t="s">
        <v>859</v>
      </c>
    </row>
    <row r="202" spans="1:9" ht="20.100000000000001" customHeight="1">
      <c r="A202" s="25"/>
      <c r="B202" s="298">
        <v>30</v>
      </c>
      <c r="C202" s="162">
        <v>45884</v>
      </c>
      <c r="D202" s="15" t="s">
        <v>23</v>
      </c>
      <c r="E202" s="12" t="s">
        <v>92</v>
      </c>
      <c r="F202" s="15" t="s">
        <v>642</v>
      </c>
      <c r="G202" s="15" t="s">
        <v>295</v>
      </c>
      <c r="H202" s="289" t="s">
        <v>505</v>
      </c>
      <c r="I202" s="299" t="s">
        <v>860</v>
      </c>
    </row>
    <row r="203" spans="1:9" ht="20.100000000000001" customHeight="1">
      <c r="A203" s="17"/>
      <c r="B203" s="298">
        <v>30</v>
      </c>
      <c r="C203" s="162">
        <v>45884</v>
      </c>
      <c r="D203" s="15" t="s">
        <v>23</v>
      </c>
      <c r="E203" s="12" t="s">
        <v>90</v>
      </c>
      <c r="F203" s="15" t="s">
        <v>642</v>
      </c>
      <c r="G203" s="15" t="s">
        <v>233</v>
      </c>
      <c r="H203" s="289" t="s">
        <v>579</v>
      </c>
      <c r="I203" s="299" t="s">
        <v>861</v>
      </c>
    </row>
    <row r="204" spans="1:9" ht="20.100000000000001" customHeight="1">
      <c r="A204" s="7"/>
      <c r="B204" s="298">
        <v>30</v>
      </c>
      <c r="C204" s="162">
        <v>45884</v>
      </c>
      <c r="D204" s="15" t="s">
        <v>23</v>
      </c>
      <c r="E204" s="12" t="s">
        <v>94</v>
      </c>
      <c r="F204" s="15" t="s">
        <v>628</v>
      </c>
      <c r="G204" s="15" t="s">
        <v>862</v>
      </c>
      <c r="H204" s="289" t="s">
        <v>551</v>
      </c>
      <c r="I204" s="299" t="s">
        <v>863</v>
      </c>
    </row>
    <row r="205" spans="1:9" ht="20.100000000000001" customHeight="1">
      <c r="A205" s="7"/>
      <c r="B205" s="298">
        <v>30</v>
      </c>
      <c r="C205" s="162">
        <v>45884</v>
      </c>
      <c r="D205" s="15" t="s">
        <v>23</v>
      </c>
      <c r="E205" s="12" t="s">
        <v>94</v>
      </c>
      <c r="F205" s="15" t="s">
        <v>625</v>
      </c>
      <c r="G205" s="15" t="s">
        <v>864</v>
      </c>
      <c r="H205" s="289" t="s">
        <v>543</v>
      </c>
      <c r="I205" s="299" t="s">
        <v>865</v>
      </c>
    </row>
    <row r="206" spans="1:9" ht="20.100000000000001" customHeight="1">
      <c r="A206" s="25"/>
      <c r="B206" s="298">
        <v>30</v>
      </c>
      <c r="C206" s="162">
        <v>45884</v>
      </c>
      <c r="D206" s="15" t="s">
        <v>23</v>
      </c>
      <c r="E206" s="12" t="s">
        <v>88</v>
      </c>
      <c r="F206" s="15" t="s">
        <v>628</v>
      </c>
      <c r="G206" s="15" t="s">
        <v>142</v>
      </c>
      <c r="H206" s="289" t="s">
        <v>485</v>
      </c>
      <c r="I206" s="299" t="s">
        <v>866</v>
      </c>
    </row>
    <row r="207" spans="1:9" ht="20.100000000000001" customHeight="1">
      <c r="A207" s="25"/>
      <c r="B207" s="298">
        <v>30</v>
      </c>
      <c r="C207" s="162">
        <v>45884</v>
      </c>
      <c r="D207" s="15" t="s">
        <v>21</v>
      </c>
      <c r="E207" s="12" t="s">
        <v>91</v>
      </c>
      <c r="F207" s="15" t="s">
        <v>625</v>
      </c>
      <c r="G207" s="15" t="s">
        <v>430</v>
      </c>
      <c r="H207" s="289" t="s">
        <v>595</v>
      </c>
      <c r="I207" s="299" t="s">
        <v>867</v>
      </c>
    </row>
    <row r="208" spans="1:9" ht="20.100000000000001" customHeight="1">
      <c r="A208" s="25"/>
      <c r="B208" s="298">
        <v>30</v>
      </c>
      <c r="C208" s="162">
        <v>45884</v>
      </c>
      <c r="D208" s="15" t="s">
        <v>22</v>
      </c>
      <c r="E208" s="12" t="s">
        <v>95</v>
      </c>
      <c r="F208" s="15" t="s">
        <v>625</v>
      </c>
      <c r="G208" s="15" t="s">
        <v>281</v>
      </c>
      <c r="H208" s="289" t="s">
        <v>481</v>
      </c>
      <c r="I208" s="299" t="s">
        <v>868</v>
      </c>
    </row>
    <row r="209" spans="1:9" ht="20.100000000000001" customHeight="1">
      <c r="A209" s="25"/>
      <c r="B209" s="298">
        <v>30</v>
      </c>
      <c r="C209" s="162">
        <v>45884</v>
      </c>
      <c r="D209" s="15" t="s">
        <v>22</v>
      </c>
      <c r="E209" s="12" t="s">
        <v>95</v>
      </c>
      <c r="F209" s="15" t="s">
        <v>625</v>
      </c>
      <c r="G209" s="15" t="s">
        <v>281</v>
      </c>
      <c r="H209" s="289" t="s">
        <v>491</v>
      </c>
      <c r="I209" s="299" t="s">
        <v>869</v>
      </c>
    </row>
    <row r="210" spans="1:9" ht="20.100000000000001" customHeight="1">
      <c r="A210" s="25"/>
      <c r="B210" s="298">
        <v>30</v>
      </c>
      <c r="C210" s="162">
        <v>45884</v>
      </c>
      <c r="D210" s="15" t="s">
        <v>22</v>
      </c>
      <c r="E210" s="12" t="s">
        <v>95</v>
      </c>
      <c r="F210" s="15" t="s">
        <v>625</v>
      </c>
      <c r="G210" s="15" t="s">
        <v>281</v>
      </c>
      <c r="H210" s="289" t="s">
        <v>581</v>
      </c>
      <c r="I210" s="299" t="s">
        <v>870</v>
      </c>
    </row>
    <row r="211" spans="1:9" ht="20.100000000000001" customHeight="1">
      <c r="A211" s="25"/>
      <c r="B211" s="298">
        <v>30</v>
      </c>
      <c r="C211" s="162">
        <v>45884</v>
      </c>
      <c r="D211" s="15" t="s">
        <v>22</v>
      </c>
      <c r="E211" s="12" t="s">
        <v>95</v>
      </c>
      <c r="F211" s="15" t="s">
        <v>625</v>
      </c>
      <c r="G211" s="15" t="s">
        <v>281</v>
      </c>
      <c r="H211" s="289" t="s">
        <v>593</v>
      </c>
      <c r="I211" s="299" t="s">
        <v>871</v>
      </c>
    </row>
    <row r="212" spans="1:9" ht="20.100000000000001" customHeight="1">
      <c r="B212" s="298">
        <v>31</v>
      </c>
      <c r="C212" s="162">
        <v>45891</v>
      </c>
      <c r="D212" s="15" t="s">
        <v>23</v>
      </c>
      <c r="E212" s="12" t="s">
        <v>88</v>
      </c>
      <c r="F212" s="15" t="s">
        <v>38</v>
      </c>
      <c r="G212" s="15" t="s">
        <v>140</v>
      </c>
      <c r="H212" s="289" t="s">
        <v>573</v>
      </c>
      <c r="I212" s="299" t="s">
        <v>872</v>
      </c>
    </row>
    <row r="213" spans="1:9" ht="20.100000000000001" customHeight="1">
      <c r="A213" s="25"/>
      <c r="B213" s="298">
        <v>31</v>
      </c>
      <c r="C213" s="162">
        <v>45891</v>
      </c>
      <c r="D213" s="15" t="s">
        <v>23</v>
      </c>
      <c r="E213" s="12" t="s">
        <v>873</v>
      </c>
      <c r="F213" s="15" t="s">
        <v>642</v>
      </c>
      <c r="G213" s="15" t="s">
        <v>199</v>
      </c>
      <c r="H213" s="289" t="s">
        <v>523</v>
      </c>
      <c r="I213" s="299" t="s">
        <v>874</v>
      </c>
    </row>
    <row r="214" spans="1:9" ht="20.100000000000001" customHeight="1">
      <c r="A214" s="25"/>
      <c r="B214" s="298">
        <v>31</v>
      </c>
      <c r="C214" s="162">
        <v>45891</v>
      </c>
      <c r="D214" s="15" t="s">
        <v>23</v>
      </c>
      <c r="E214" s="12" t="s">
        <v>88</v>
      </c>
      <c r="F214" s="15" t="s">
        <v>625</v>
      </c>
      <c r="G214" s="15" t="s">
        <v>150</v>
      </c>
      <c r="H214" s="289" t="s">
        <v>483</v>
      </c>
      <c r="I214" s="299" t="s">
        <v>875</v>
      </c>
    </row>
    <row r="215" spans="1:9" ht="20.100000000000001" customHeight="1">
      <c r="A215" s="25"/>
      <c r="B215" s="298">
        <v>31</v>
      </c>
      <c r="C215" s="162">
        <v>45891</v>
      </c>
      <c r="D215" s="15" t="s">
        <v>21</v>
      </c>
      <c r="E215" s="12" t="s">
        <v>91</v>
      </c>
      <c r="F215" s="15" t="s">
        <v>628</v>
      </c>
      <c r="G215" s="15" t="s">
        <v>384</v>
      </c>
      <c r="H215" s="289" t="s">
        <v>509</v>
      </c>
      <c r="I215" s="299" t="s">
        <v>876</v>
      </c>
    </row>
    <row r="216" spans="1:9" ht="20.100000000000001" customHeight="1">
      <c r="A216" s="22"/>
      <c r="B216" s="298">
        <v>31</v>
      </c>
      <c r="C216" s="162">
        <v>45891</v>
      </c>
      <c r="D216" s="15" t="s">
        <v>21</v>
      </c>
      <c r="E216" s="12" t="s">
        <v>91</v>
      </c>
      <c r="F216" s="15" t="s">
        <v>628</v>
      </c>
      <c r="G216" s="15" t="s">
        <v>384</v>
      </c>
      <c r="H216" s="289" t="s">
        <v>527</v>
      </c>
      <c r="I216" s="299" t="s">
        <v>877</v>
      </c>
    </row>
    <row r="217" spans="1:9" ht="20.100000000000001" customHeight="1">
      <c r="A217" s="25"/>
      <c r="B217" s="298">
        <v>31</v>
      </c>
      <c r="C217" s="162">
        <v>45891</v>
      </c>
      <c r="D217" s="15" t="s">
        <v>22</v>
      </c>
      <c r="E217" s="12" t="s">
        <v>99</v>
      </c>
      <c r="F217" s="15" t="s">
        <v>625</v>
      </c>
      <c r="G217" s="15" t="s">
        <v>275</v>
      </c>
      <c r="H217" s="289" t="s">
        <v>601</v>
      </c>
      <c r="I217" s="299" t="s">
        <v>878</v>
      </c>
    </row>
    <row r="218" spans="1:9" ht="20.100000000000001" customHeight="1">
      <c r="A218" s="25"/>
      <c r="B218" s="298">
        <v>31</v>
      </c>
      <c r="C218" s="162">
        <v>45891</v>
      </c>
      <c r="D218" s="15" t="s">
        <v>22</v>
      </c>
      <c r="E218" s="12" t="s">
        <v>91</v>
      </c>
      <c r="F218" s="15" t="s">
        <v>625</v>
      </c>
      <c r="G218" s="15" t="s">
        <v>112</v>
      </c>
      <c r="H218" s="289" t="s">
        <v>513</v>
      </c>
      <c r="I218" s="299" t="s">
        <v>879</v>
      </c>
    </row>
    <row r="219" spans="1:9" ht="20.100000000000001" customHeight="1">
      <c r="A219" s="25"/>
      <c r="B219" s="298">
        <v>32</v>
      </c>
      <c r="C219" s="162">
        <v>45898</v>
      </c>
      <c r="D219" s="15" t="s">
        <v>23</v>
      </c>
      <c r="E219" s="12" t="s">
        <v>88</v>
      </c>
      <c r="F219" s="15" t="s">
        <v>625</v>
      </c>
      <c r="G219" s="15" t="s">
        <v>205</v>
      </c>
      <c r="H219" s="289" t="s">
        <v>533</v>
      </c>
      <c r="I219" s="299" t="s">
        <v>880</v>
      </c>
    </row>
    <row r="220" spans="1:9" ht="20.100000000000001" customHeight="1">
      <c r="A220" s="25"/>
      <c r="B220" s="298">
        <v>32</v>
      </c>
      <c r="C220" s="162">
        <v>45898</v>
      </c>
      <c r="D220" s="15" t="s">
        <v>23</v>
      </c>
      <c r="E220" s="12" t="s">
        <v>98</v>
      </c>
      <c r="F220" s="15" t="s">
        <v>625</v>
      </c>
      <c r="G220" s="15" t="s">
        <v>231</v>
      </c>
      <c r="H220" s="289" t="s">
        <v>569</v>
      </c>
      <c r="I220" s="299" t="s">
        <v>881</v>
      </c>
    </row>
    <row r="221" spans="1:9" ht="20.100000000000001" customHeight="1">
      <c r="A221" s="25"/>
      <c r="B221" s="298">
        <v>32</v>
      </c>
      <c r="C221" s="162">
        <v>45898</v>
      </c>
      <c r="D221" s="15" t="s">
        <v>21</v>
      </c>
      <c r="E221" s="12" t="s">
        <v>91</v>
      </c>
      <c r="F221" s="15" t="s">
        <v>628</v>
      </c>
      <c r="G221" s="15" t="s">
        <v>384</v>
      </c>
      <c r="H221" s="289" t="s">
        <v>595</v>
      </c>
      <c r="I221" s="299" t="s">
        <v>882</v>
      </c>
    </row>
    <row r="222" spans="1:9" ht="20.100000000000001" customHeight="1">
      <c r="A222" s="25"/>
      <c r="B222" s="298">
        <v>32</v>
      </c>
      <c r="C222" s="162">
        <v>45898</v>
      </c>
      <c r="D222" s="15" t="s">
        <v>22</v>
      </c>
      <c r="E222" s="12" t="s">
        <v>883</v>
      </c>
      <c r="F222" s="15" t="s">
        <v>38</v>
      </c>
      <c r="G222" s="15" t="s">
        <v>258</v>
      </c>
      <c r="H222" s="289" t="s">
        <v>603</v>
      </c>
      <c r="I222" s="299" t="s">
        <v>884</v>
      </c>
    </row>
    <row r="223" spans="1:9" ht="20.100000000000001" customHeight="1">
      <c r="A223" s="25"/>
      <c r="B223" s="298">
        <v>32</v>
      </c>
      <c r="C223" s="162">
        <v>45898</v>
      </c>
      <c r="D223" s="15" t="s">
        <v>22</v>
      </c>
      <c r="E223" s="12" t="s">
        <v>94</v>
      </c>
      <c r="F223" s="15" t="s">
        <v>625</v>
      </c>
      <c r="G223" s="15" t="s">
        <v>469</v>
      </c>
      <c r="H223" s="289" t="s">
        <v>501</v>
      </c>
      <c r="I223" s="299" t="s">
        <v>885</v>
      </c>
    </row>
    <row r="224" spans="1:9" ht="20.100000000000001" customHeight="1">
      <c r="A224" s="7"/>
      <c r="B224" s="298">
        <v>33</v>
      </c>
      <c r="C224" s="162">
        <v>45908</v>
      </c>
      <c r="D224" s="15" t="s">
        <v>23</v>
      </c>
      <c r="E224" s="12" t="s">
        <v>92</v>
      </c>
      <c r="F224" s="15" t="s">
        <v>628</v>
      </c>
      <c r="G224" s="15" t="s">
        <v>295</v>
      </c>
      <c r="H224" s="289" t="s">
        <v>493</v>
      </c>
      <c r="I224" s="299" t="s">
        <v>886</v>
      </c>
    </row>
    <row r="225" spans="1:9" ht="20.100000000000001" customHeight="1">
      <c r="A225" s="7"/>
      <c r="B225" s="298">
        <v>33</v>
      </c>
      <c r="C225" s="162">
        <v>45908</v>
      </c>
      <c r="D225" s="15" t="s">
        <v>22</v>
      </c>
      <c r="E225" s="12" t="s">
        <v>91</v>
      </c>
      <c r="F225" s="15" t="s">
        <v>625</v>
      </c>
      <c r="G225" s="15" t="s">
        <v>268</v>
      </c>
      <c r="H225" s="289" t="s">
        <v>509</v>
      </c>
      <c r="I225" s="299" t="s">
        <v>887</v>
      </c>
    </row>
    <row r="226" spans="1:9" ht="20.100000000000001" customHeight="1">
      <c r="A226" s="7"/>
      <c r="B226" s="298">
        <v>34</v>
      </c>
      <c r="C226" s="162">
        <v>45915</v>
      </c>
      <c r="D226" s="15" t="s">
        <v>22</v>
      </c>
      <c r="E226" s="12" t="s">
        <v>883</v>
      </c>
      <c r="F226" s="15" t="s">
        <v>625</v>
      </c>
      <c r="G226" s="15" t="s">
        <v>191</v>
      </c>
      <c r="H226" s="289" t="s">
        <v>553</v>
      </c>
      <c r="I226" s="299" t="s">
        <v>888</v>
      </c>
    </row>
    <row r="227" spans="1:9" ht="20.100000000000001" customHeight="1">
      <c r="A227" s="7"/>
      <c r="B227" s="298">
        <v>35</v>
      </c>
      <c r="C227" s="162" t="s">
        <v>889</v>
      </c>
      <c r="D227" s="15" t="s">
        <v>21</v>
      </c>
      <c r="E227" s="12" t="s">
        <v>95</v>
      </c>
      <c r="F227" s="15" t="s">
        <v>628</v>
      </c>
      <c r="G227" s="15" t="s">
        <v>404</v>
      </c>
      <c r="H227" s="289" t="s">
        <v>557</v>
      </c>
      <c r="I227" s="299" t="s">
        <v>890</v>
      </c>
    </row>
    <row r="228" spans="1:9" ht="20.100000000000001" customHeight="1">
      <c r="A228" s="7"/>
      <c r="B228" s="298">
        <v>35</v>
      </c>
      <c r="C228" s="162" t="s">
        <v>889</v>
      </c>
      <c r="D228" s="15" t="s">
        <v>21</v>
      </c>
      <c r="E228" s="12" t="s">
        <v>91</v>
      </c>
      <c r="F228" s="15" t="s">
        <v>630</v>
      </c>
      <c r="G228" s="15" t="s">
        <v>160</v>
      </c>
      <c r="H228" s="289" t="s">
        <v>541</v>
      </c>
      <c r="I228" s="299" t="s">
        <v>891</v>
      </c>
    </row>
    <row r="229" spans="1:9" ht="20.100000000000001" customHeight="1">
      <c r="A229" s="25"/>
      <c r="B229" s="298">
        <v>35</v>
      </c>
      <c r="C229" s="162" t="s">
        <v>889</v>
      </c>
      <c r="D229" s="15" t="s">
        <v>22</v>
      </c>
      <c r="E229" s="12" t="s">
        <v>95</v>
      </c>
      <c r="F229" s="15" t="s">
        <v>685</v>
      </c>
      <c r="G229" s="15" t="s">
        <v>797</v>
      </c>
      <c r="H229" s="289" t="s">
        <v>481</v>
      </c>
      <c r="I229" s="299" t="s">
        <v>892</v>
      </c>
    </row>
    <row r="230" spans="1:9" ht="20.100000000000001" customHeight="1">
      <c r="B230" s="298">
        <v>35</v>
      </c>
      <c r="C230" s="162" t="s">
        <v>889</v>
      </c>
      <c r="D230" s="15" t="s">
        <v>22</v>
      </c>
      <c r="E230" s="12" t="s">
        <v>95</v>
      </c>
      <c r="F230" s="15" t="s">
        <v>685</v>
      </c>
      <c r="G230" s="15" t="s">
        <v>797</v>
      </c>
      <c r="H230" s="289" t="s">
        <v>491</v>
      </c>
      <c r="I230" s="299" t="s">
        <v>893</v>
      </c>
    </row>
    <row r="231" spans="1:9" ht="20.100000000000001" customHeight="1">
      <c r="A231" s="27"/>
      <c r="B231" s="298">
        <v>35</v>
      </c>
      <c r="C231" s="162" t="s">
        <v>889</v>
      </c>
      <c r="D231" s="15" t="s">
        <v>22</v>
      </c>
      <c r="E231" s="12" t="s">
        <v>95</v>
      </c>
      <c r="F231" s="15" t="s">
        <v>685</v>
      </c>
      <c r="G231" s="15" t="s">
        <v>797</v>
      </c>
      <c r="H231" s="289" t="s">
        <v>579</v>
      </c>
      <c r="I231" s="299" t="s">
        <v>894</v>
      </c>
    </row>
    <row r="232" spans="1:9" ht="20.100000000000001" customHeight="1">
      <c r="A232" s="17"/>
      <c r="B232" s="298">
        <v>35</v>
      </c>
      <c r="C232" s="162" t="s">
        <v>889</v>
      </c>
      <c r="D232" s="15" t="s">
        <v>22</v>
      </c>
      <c r="E232" s="12" t="s">
        <v>95</v>
      </c>
      <c r="F232" s="15" t="s">
        <v>685</v>
      </c>
      <c r="G232" s="15" t="s">
        <v>797</v>
      </c>
      <c r="H232" s="289" t="s">
        <v>581</v>
      </c>
      <c r="I232" s="299" t="s">
        <v>895</v>
      </c>
    </row>
    <row r="233" spans="1:9" ht="20.100000000000001" customHeight="1">
      <c r="A233" s="7"/>
      <c r="B233" s="298">
        <v>35</v>
      </c>
      <c r="C233" s="162" t="s">
        <v>889</v>
      </c>
      <c r="D233" s="15" t="s">
        <v>22</v>
      </c>
      <c r="E233" s="12" t="s">
        <v>95</v>
      </c>
      <c r="F233" s="15" t="s">
        <v>685</v>
      </c>
      <c r="G233" s="15" t="s">
        <v>797</v>
      </c>
      <c r="H233" s="289" t="s">
        <v>593</v>
      </c>
      <c r="I233" s="299" t="s">
        <v>896</v>
      </c>
    </row>
    <row r="234" spans="1:9" ht="20.100000000000001" customHeight="1">
      <c r="A234" s="7"/>
      <c r="B234" s="298">
        <v>36</v>
      </c>
      <c r="C234" s="162" t="s">
        <v>897</v>
      </c>
      <c r="D234" s="15" t="s">
        <v>23</v>
      </c>
      <c r="E234" s="12" t="s">
        <v>88</v>
      </c>
      <c r="F234" s="15" t="s">
        <v>642</v>
      </c>
      <c r="G234" s="15" t="s">
        <v>134</v>
      </c>
      <c r="H234" s="289" t="s">
        <v>485</v>
      </c>
      <c r="I234" s="299" t="s">
        <v>898</v>
      </c>
    </row>
    <row r="235" spans="1:9" ht="20.100000000000001" customHeight="1">
      <c r="A235" s="7"/>
      <c r="B235" s="298">
        <v>36</v>
      </c>
      <c r="C235" s="162" t="s">
        <v>897</v>
      </c>
      <c r="D235" s="15" t="s">
        <v>23</v>
      </c>
      <c r="E235" s="12" t="s">
        <v>88</v>
      </c>
      <c r="F235" s="15" t="s">
        <v>625</v>
      </c>
      <c r="G235" s="15" t="s">
        <v>193</v>
      </c>
      <c r="H235" s="289" t="s">
        <v>493</v>
      </c>
      <c r="I235" s="299" t="s">
        <v>899</v>
      </c>
    </row>
    <row r="236" spans="1:9" ht="20.100000000000001" customHeight="1">
      <c r="A236" s="7"/>
      <c r="B236" s="298">
        <v>36</v>
      </c>
      <c r="C236" s="162" t="s">
        <v>897</v>
      </c>
      <c r="D236" s="15" t="s">
        <v>21</v>
      </c>
      <c r="E236" s="12" t="s">
        <v>697</v>
      </c>
      <c r="F236" s="15" t="s">
        <v>625</v>
      </c>
      <c r="G236" s="15" t="s">
        <v>378</v>
      </c>
      <c r="H236" s="289" t="s">
        <v>613</v>
      </c>
      <c r="I236" s="299" t="s">
        <v>900</v>
      </c>
    </row>
    <row r="237" spans="1:9" ht="20.100000000000001" customHeight="1">
      <c r="A237" s="27"/>
      <c r="B237" s="298">
        <v>36</v>
      </c>
      <c r="C237" s="162" t="s">
        <v>897</v>
      </c>
      <c r="D237" s="15" t="s">
        <v>22</v>
      </c>
      <c r="E237" s="12" t="s">
        <v>95</v>
      </c>
      <c r="F237" s="15" t="s">
        <v>642</v>
      </c>
      <c r="G237" s="15" t="s">
        <v>376</v>
      </c>
      <c r="H237" s="289" t="s">
        <v>587</v>
      </c>
      <c r="I237" s="299" t="s">
        <v>901</v>
      </c>
    </row>
    <row r="238" spans="1:9" ht="20.100000000000001" customHeight="1">
      <c r="A238" s="27"/>
      <c r="B238" s="298">
        <v>37</v>
      </c>
      <c r="C238" s="162">
        <v>45938</v>
      </c>
      <c r="D238" s="15" t="s">
        <v>23</v>
      </c>
      <c r="E238" s="12" t="s">
        <v>94</v>
      </c>
      <c r="F238" s="15" t="s">
        <v>625</v>
      </c>
      <c r="G238" s="15" t="s">
        <v>124</v>
      </c>
      <c r="H238" s="289" t="s">
        <v>545</v>
      </c>
      <c r="I238" s="299" t="s">
        <v>902</v>
      </c>
    </row>
    <row r="239" spans="1:9" ht="20.100000000000001" customHeight="1">
      <c r="A239" s="27"/>
      <c r="B239" s="298">
        <v>37</v>
      </c>
      <c r="C239" s="162">
        <v>45939</v>
      </c>
      <c r="D239" s="15" t="s">
        <v>21</v>
      </c>
      <c r="E239" s="12" t="s">
        <v>88</v>
      </c>
      <c r="F239" s="15" t="s">
        <v>642</v>
      </c>
      <c r="G239" s="15" t="s">
        <v>352</v>
      </c>
      <c r="H239" s="289" t="s">
        <v>599</v>
      </c>
      <c r="I239" s="299" t="s">
        <v>903</v>
      </c>
    </row>
    <row r="240" spans="1:9" ht="20.100000000000001" customHeight="1">
      <c r="B240" s="298">
        <v>37</v>
      </c>
      <c r="C240" s="162">
        <v>45940</v>
      </c>
      <c r="D240" s="15" t="s">
        <v>22</v>
      </c>
      <c r="E240" s="12" t="s">
        <v>95</v>
      </c>
      <c r="F240" s="15" t="s">
        <v>38</v>
      </c>
      <c r="G240" s="15" t="s">
        <v>360</v>
      </c>
      <c r="H240" s="289" t="s">
        <v>579</v>
      </c>
      <c r="I240" s="299" t="s">
        <v>904</v>
      </c>
    </row>
    <row r="241" spans="1:9" ht="20.100000000000001" customHeight="1">
      <c r="A241" s="27"/>
      <c r="B241" s="298">
        <v>37</v>
      </c>
      <c r="C241" s="162">
        <v>45941</v>
      </c>
      <c r="D241" s="15" t="s">
        <v>22</v>
      </c>
      <c r="E241" s="12" t="s">
        <v>90</v>
      </c>
      <c r="F241" s="15" t="s">
        <v>625</v>
      </c>
      <c r="G241" s="15" t="s">
        <v>285</v>
      </c>
      <c r="H241" s="289" t="s">
        <v>579</v>
      </c>
      <c r="I241" s="299" t="s">
        <v>905</v>
      </c>
    </row>
    <row r="242" spans="1:9" ht="20.100000000000001" customHeight="1">
      <c r="A242" s="17"/>
      <c r="B242" s="298">
        <v>38</v>
      </c>
      <c r="C242" s="162">
        <v>45945</v>
      </c>
      <c r="D242" s="15" t="s">
        <v>23</v>
      </c>
      <c r="E242" s="12" t="s">
        <v>94</v>
      </c>
      <c r="F242" s="15" t="s">
        <v>642</v>
      </c>
      <c r="G242" s="15" t="s">
        <v>328</v>
      </c>
      <c r="H242" s="289" t="s">
        <v>551</v>
      </c>
      <c r="I242" s="299" t="s">
        <v>906</v>
      </c>
    </row>
    <row r="243" spans="1:9" ht="20.100000000000001" customHeight="1">
      <c r="A243" s="17"/>
      <c r="B243" s="298">
        <v>38</v>
      </c>
      <c r="C243" s="162">
        <v>45945</v>
      </c>
      <c r="D243" s="15" t="s">
        <v>21</v>
      </c>
      <c r="E243" s="12" t="s">
        <v>94</v>
      </c>
      <c r="F243" s="15" t="s">
        <v>630</v>
      </c>
      <c r="G243" s="15" t="s">
        <v>442</v>
      </c>
      <c r="H243" s="289" t="s">
        <v>565</v>
      </c>
      <c r="I243" s="299" t="s">
        <v>907</v>
      </c>
    </row>
    <row r="244" spans="1:9" ht="20.100000000000001" customHeight="1">
      <c r="A244" s="32"/>
      <c r="B244" s="298">
        <v>38</v>
      </c>
      <c r="C244" s="162">
        <v>45945</v>
      </c>
      <c r="D244" s="15" t="s">
        <v>22</v>
      </c>
      <c r="E244" s="12" t="s">
        <v>95</v>
      </c>
      <c r="F244" s="15" t="s">
        <v>642</v>
      </c>
      <c r="G244" s="15" t="s">
        <v>316</v>
      </c>
      <c r="H244" s="289" t="s">
        <v>485</v>
      </c>
      <c r="I244" s="299" t="s">
        <v>908</v>
      </c>
    </row>
    <row r="245" spans="1:9" ht="20.100000000000001" customHeight="1">
      <c r="A245" s="27"/>
      <c r="B245" s="298">
        <v>38</v>
      </c>
      <c r="C245" s="162">
        <v>45945</v>
      </c>
      <c r="D245" s="15" t="s">
        <v>22</v>
      </c>
      <c r="E245" s="12" t="s">
        <v>883</v>
      </c>
      <c r="F245" s="15" t="s">
        <v>642</v>
      </c>
      <c r="G245" s="15" t="s">
        <v>171</v>
      </c>
      <c r="H245" s="289" t="s">
        <v>589</v>
      </c>
      <c r="I245" s="299" t="s">
        <v>909</v>
      </c>
    </row>
    <row r="246" spans="1:9" ht="20.100000000000001" customHeight="1">
      <c r="A246" s="27"/>
      <c r="B246" s="298">
        <v>38</v>
      </c>
      <c r="C246" s="162">
        <v>45945</v>
      </c>
      <c r="D246" s="15" t="s">
        <v>22</v>
      </c>
      <c r="E246" s="12" t="s">
        <v>94</v>
      </c>
      <c r="F246" s="15" t="s">
        <v>625</v>
      </c>
      <c r="G246" s="15" t="s">
        <v>283</v>
      </c>
      <c r="H246" s="289" t="s">
        <v>501</v>
      </c>
      <c r="I246" s="299" t="s">
        <v>910</v>
      </c>
    </row>
    <row r="247" spans="1:9" ht="20.100000000000001" customHeight="1">
      <c r="B247" s="298">
        <v>39</v>
      </c>
      <c r="C247" s="162">
        <v>45952</v>
      </c>
      <c r="D247" s="15" t="s">
        <v>23</v>
      </c>
      <c r="E247" s="12" t="s">
        <v>92</v>
      </c>
      <c r="F247" s="15" t="s">
        <v>628</v>
      </c>
      <c r="G247" s="15" t="s">
        <v>295</v>
      </c>
      <c r="H247" s="289" t="s">
        <v>507</v>
      </c>
      <c r="I247" s="299" t="s">
        <v>911</v>
      </c>
    </row>
    <row r="248" spans="1:9" ht="20.100000000000001" customHeight="1">
      <c r="B248" s="298">
        <v>39</v>
      </c>
      <c r="C248" s="162">
        <v>45952</v>
      </c>
      <c r="D248" s="15" t="s">
        <v>22</v>
      </c>
      <c r="E248" s="12" t="s">
        <v>94</v>
      </c>
      <c r="F248" s="15" t="s">
        <v>685</v>
      </c>
      <c r="G248" s="15" t="s">
        <v>396</v>
      </c>
      <c r="H248" s="289" t="s">
        <v>501</v>
      </c>
      <c r="I248" s="299" t="s">
        <v>912</v>
      </c>
    </row>
    <row r="249" spans="1:9" ht="20.100000000000001" customHeight="1">
      <c r="B249" s="298">
        <v>40</v>
      </c>
      <c r="C249" s="162">
        <v>45959</v>
      </c>
      <c r="D249" s="15" t="s">
        <v>23</v>
      </c>
      <c r="E249" s="12" t="s">
        <v>89</v>
      </c>
      <c r="F249" s="15" t="s">
        <v>625</v>
      </c>
      <c r="G249" s="15" t="s">
        <v>913</v>
      </c>
      <c r="H249" s="289" t="s">
        <v>505</v>
      </c>
      <c r="I249" s="299" t="s">
        <v>914</v>
      </c>
    </row>
    <row r="250" spans="1:9" ht="20.100000000000001" customHeight="1">
      <c r="A250" s="17"/>
      <c r="B250" s="298">
        <v>40</v>
      </c>
      <c r="C250" s="162">
        <v>45959</v>
      </c>
      <c r="D250" s="15" t="s">
        <v>22</v>
      </c>
      <c r="E250" s="12" t="s">
        <v>99</v>
      </c>
      <c r="F250" s="15" t="s">
        <v>38</v>
      </c>
      <c r="G250" s="15" t="s">
        <v>454</v>
      </c>
      <c r="H250" s="289" t="s">
        <v>601</v>
      </c>
      <c r="I250" s="299" t="s">
        <v>915</v>
      </c>
    </row>
    <row r="251" spans="1:9" ht="20.100000000000001" customHeight="1">
      <c r="A251" s="17"/>
      <c r="B251" s="298">
        <v>40</v>
      </c>
      <c r="C251" s="162">
        <v>45959</v>
      </c>
      <c r="D251" s="15" t="s">
        <v>22</v>
      </c>
      <c r="E251" s="12" t="s">
        <v>88</v>
      </c>
      <c r="F251" s="15" t="s">
        <v>630</v>
      </c>
      <c r="G251" s="15" t="s">
        <v>444</v>
      </c>
      <c r="H251" s="289" t="s">
        <v>495</v>
      </c>
      <c r="I251" s="299" t="s">
        <v>916</v>
      </c>
    </row>
    <row r="252" spans="1:9" ht="20.100000000000001" customHeight="1">
      <c r="A252" s="26"/>
      <c r="B252" s="298">
        <v>40</v>
      </c>
      <c r="C252" s="162">
        <v>45959</v>
      </c>
      <c r="D252" s="15" t="s">
        <v>22</v>
      </c>
      <c r="E252" s="12" t="s">
        <v>91</v>
      </c>
      <c r="F252" s="15" t="s">
        <v>625</v>
      </c>
      <c r="G252" s="15" t="s">
        <v>266</v>
      </c>
      <c r="H252" s="289" t="s">
        <v>513</v>
      </c>
      <c r="I252" s="299" t="s">
        <v>917</v>
      </c>
    </row>
    <row r="253" spans="1:9" ht="20.100000000000001" customHeight="1">
      <c r="A253" s="33"/>
      <c r="B253" s="298">
        <v>41</v>
      </c>
      <c r="C253" s="162">
        <v>45969</v>
      </c>
      <c r="D253" s="15" t="s">
        <v>21</v>
      </c>
      <c r="E253" s="12" t="s">
        <v>873</v>
      </c>
      <c r="F253" s="15" t="s">
        <v>625</v>
      </c>
      <c r="G253" s="15" t="s">
        <v>408</v>
      </c>
      <c r="H253" s="289" t="s">
        <v>509</v>
      </c>
      <c r="I253" s="299" t="s">
        <v>918</v>
      </c>
    </row>
    <row r="254" spans="1:9" ht="20.100000000000001" customHeight="1">
      <c r="A254" s="33"/>
      <c r="B254" s="298">
        <v>41</v>
      </c>
      <c r="C254" s="162">
        <v>45969</v>
      </c>
      <c r="D254" s="15" t="s">
        <v>22</v>
      </c>
      <c r="E254" s="12" t="s">
        <v>99</v>
      </c>
      <c r="F254" s="15" t="s">
        <v>38</v>
      </c>
      <c r="G254" s="15" t="s">
        <v>919</v>
      </c>
      <c r="H254" s="289" t="s">
        <v>601</v>
      </c>
      <c r="I254" s="299" t="s">
        <v>920</v>
      </c>
    </row>
    <row r="255" spans="1:9" ht="20.100000000000001" customHeight="1">
      <c r="A255" s="34"/>
      <c r="B255" s="298">
        <v>41</v>
      </c>
      <c r="C255" s="162">
        <v>45969</v>
      </c>
      <c r="D255" s="15" t="s">
        <v>22</v>
      </c>
      <c r="E255" s="12" t="s">
        <v>99</v>
      </c>
      <c r="F255" s="15" t="s">
        <v>38</v>
      </c>
      <c r="G255" s="15" t="s">
        <v>370</v>
      </c>
      <c r="H255" s="289" t="s">
        <v>601</v>
      </c>
      <c r="I255" s="299" t="s">
        <v>921</v>
      </c>
    </row>
    <row r="256" spans="1:9" ht="20.100000000000001" customHeight="1">
      <c r="A256" s="34"/>
      <c r="B256" s="298">
        <v>41</v>
      </c>
      <c r="C256" s="162">
        <v>45969</v>
      </c>
      <c r="D256" s="15" t="s">
        <v>22</v>
      </c>
      <c r="E256" s="12" t="s">
        <v>99</v>
      </c>
      <c r="F256" s="15" t="s">
        <v>642</v>
      </c>
      <c r="G256" s="15" t="s">
        <v>338</v>
      </c>
      <c r="H256" s="289" t="s">
        <v>601</v>
      </c>
      <c r="I256" s="299" t="s">
        <v>922</v>
      </c>
    </row>
    <row r="257" spans="1:9" ht="20.100000000000001" customHeight="1">
      <c r="B257" s="298">
        <v>41</v>
      </c>
      <c r="C257" s="162">
        <v>45969</v>
      </c>
      <c r="D257" s="15" t="s">
        <v>22</v>
      </c>
      <c r="E257" s="12" t="s">
        <v>95</v>
      </c>
      <c r="F257" s="15" t="s">
        <v>642</v>
      </c>
      <c r="G257" s="15" t="s">
        <v>316</v>
      </c>
      <c r="H257" s="289" t="s">
        <v>563</v>
      </c>
      <c r="I257" s="299" t="s">
        <v>923</v>
      </c>
    </row>
    <row r="258" spans="1:9" ht="20.100000000000001" customHeight="1">
      <c r="A258" s="27"/>
      <c r="B258" s="298">
        <v>41</v>
      </c>
      <c r="C258" s="162">
        <v>45969</v>
      </c>
      <c r="D258" s="15" t="s">
        <v>22</v>
      </c>
      <c r="E258" s="12" t="s">
        <v>95</v>
      </c>
      <c r="F258" s="15" t="s">
        <v>642</v>
      </c>
      <c r="G258" s="15" t="s">
        <v>316</v>
      </c>
      <c r="H258" s="289" t="s">
        <v>579</v>
      </c>
      <c r="I258" s="299" t="s">
        <v>924</v>
      </c>
    </row>
    <row r="259" spans="1:9" ht="20.100000000000001" customHeight="1">
      <c r="A259" s="27"/>
      <c r="B259" s="298">
        <v>41</v>
      </c>
      <c r="C259" s="162">
        <v>45969</v>
      </c>
      <c r="D259" s="15" t="s">
        <v>22</v>
      </c>
      <c r="E259" s="12" t="s">
        <v>99</v>
      </c>
      <c r="F259" s="15" t="s">
        <v>685</v>
      </c>
      <c r="G259" s="15" t="s">
        <v>314</v>
      </c>
      <c r="H259" s="289" t="s">
        <v>601</v>
      </c>
      <c r="I259" s="299" t="s">
        <v>925</v>
      </c>
    </row>
    <row r="260" spans="1:9" ht="20.100000000000001" customHeight="1">
      <c r="A260" s="25"/>
      <c r="B260" s="298">
        <v>41</v>
      </c>
      <c r="C260" s="162">
        <v>45969</v>
      </c>
      <c r="D260" s="15" t="s">
        <v>22</v>
      </c>
      <c r="E260" s="12" t="s">
        <v>99</v>
      </c>
      <c r="F260" s="15" t="s">
        <v>685</v>
      </c>
      <c r="G260" s="15" t="s">
        <v>475</v>
      </c>
      <c r="H260" s="289" t="s">
        <v>601</v>
      </c>
      <c r="I260" s="299" t="s">
        <v>926</v>
      </c>
    </row>
    <row r="261" spans="1:9" ht="20.100000000000001" customHeight="1">
      <c r="A261" s="7"/>
      <c r="B261" s="298">
        <v>41</v>
      </c>
      <c r="C261" s="162">
        <v>45969</v>
      </c>
      <c r="D261" s="15" t="s">
        <v>22</v>
      </c>
      <c r="E261" s="12" t="s">
        <v>95</v>
      </c>
      <c r="F261" s="15" t="s">
        <v>625</v>
      </c>
      <c r="G261" s="15" t="s">
        <v>456</v>
      </c>
      <c r="H261" s="289" t="s">
        <v>601</v>
      </c>
      <c r="I261" s="299" t="s">
        <v>927</v>
      </c>
    </row>
    <row r="262" spans="1:9" ht="20.100000000000001" customHeight="1">
      <c r="A262" s="7"/>
      <c r="B262" s="298">
        <v>42</v>
      </c>
      <c r="C262" s="162">
        <v>45976</v>
      </c>
      <c r="D262" s="15" t="s">
        <v>23</v>
      </c>
      <c r="E262" s="12" t="s">
        <v>88</v>
      </c>
      <c r="F262" s="15" t="s">
        <v>642</v>
      </c>
      <c r="G262" s="15" t="s">
        <v>458</v>
      </c>
      <c r="H262" s="289" t="s">
        <v>579</v>
      </c>
      <c r="I262" s="299" t="s">
        <v>928</v>
      </c>
    </row>
    <row r="263" spans="1:9" ht="20.100000000000001" customHeight="1">
      <c r="A263" s="27"/>
      <c r="B263" s="298">
        <v>42</v>
      </c>
      <c r="C263" s="162">
        <v>45976</v>
      </c>
      <c r="D263" s="15" t="s">
        <v>22</v>
      </c>
      <c r="E263" s="12" t="s">
        <v>94</v>
      </c>
      <c r="F263" s="15" t="s">
        <v>630</v>
      </c>
      <c r="G263" s="15" t="s">
        <v>436</v>
      </c>
      <c r="H263" s="289" t="s">
        <v>495</v>
      </c>
      <c r="I263" s="299" t="s">
        <v>929</v>
      </c>
    </row>
    <row r="264" spans="1:9" ht="20.100000000000001" customHeight="1">
      <c r="A264" s="27"/>
      <c r="B264" s="298">
        <v>42</v>
      </c>
      <c r="C264" s="162">
        <v>45976</v>
      </c>
      <c r="D264" s="15" t="s">
        <v>22</v>
      </c>
      <c r="E264" s="12" t="s">
        <v>94</v>
      </c>
      <c r="F264" s="15" t="s">
        <v>625</v>
      </c>
      <c r="G264" s="15" t="s">
        <v>428</v>
      </c>
      <c r="H264" s="289" t="s">
        <v>487</v>
      </c>
      <c r="I264" s="299" t="s">
        <v>930</v>
      </c>
    </row>
    <row r="265" spans="1:9" ht="20.100000000000001" customHeight="1">
      <c r="A265" s="27"/>
      <c r="B265" s="298">
        <v>43</v>
      </c>
      <c r="C265" s="162">
        <v>45983</v>
      </c>
      <c r="D265" s="15" t="s">
        <v>23</v>
      </c>
      <c r="E265" s="12" t="s">
        <v>88</v>
      </c>
      <c r="F265" s="15" t="s">
        <v>625</v>
      </c>
      <c r="G265" s="15" t="s">
        <v>152</v>
      </c>
      <c r="H265" s="289" t="s">
        <v>565</v>
      </c>
      <c r="I265" s="299" t="s">
        <v>931</v>
      </c>
    </row>
    <row r="266" spans="1:9" ht="20.100000000000001" customHeight="1">
      <c r="A266" s="27"/>
      <c r="B266" s="298">
        <v>43</v>
      </c>
      <c r="C266" s="162">
        <v>45983</v>
      </c>
      <c r="D266" s="15" t="s">
        <v>23</v>
      </c>
      <c r="E266" s="12" t="s">
        <v>89</v>
      </c>
      <c r="F266" s="15" t="s">
        <v>625</v>
      </c>
      <c r="G266" s="15" t="s">
        <v>913</v>
      </c>
      <c r="H266" s="289" t="s">
        <v>519</v>
      </c>
      <c r="I266" s="299" t="s">
        <v>932</v>
      </c>
    </row>
    <row r="267" spans="1:9" ht="20.100000000000001" customHeight="1">
      <c r="A267" s="27"/>
      <c r="B267" s="298">
        <v>43</v>
      </c>
      <c r="C267" s="162">
        <v>45983</v>
      </c>
      <c r="D267" s="15" t="s">
        <v>22</v>
      </c>
      <c r="E267" s="12" t="s">
        <v>99</v>
      </c>
      <c r="F267" s="15" t="s">
        <v>628</v>
      </c>
      <c r="G267" s="15" t="s">
        <v>370</v>
      </c>
      <c r="H267" s="289" t="s">
        <v>563</v>
      </c>
      <c r="I267" s="299" t="s">
        <v>933</v>
      </c>
    </row>
    <row r="268" spans="1:9" ht="20.100000000000001" customHeight="1">
      <c r="B268" s="298">
        <v>43</v>
      </c>
      <c r="C268" s="162">
        <v>45983</v>
      </c>
      <c r="D268" s="15" t="s">
        <v>22</v>
      </c>
      <c r="E268" s="12" t="s">
        <v>91</v>
      </c>
      <c r="F268" s="15" t="s">
        <v>625</v>
      </c>
      <c r="G268" s="15" t="s">
        <v>266</v>
      </c>
      <c r="H268" s="289" t="s">
        <v>527</v>
      </c>
      <c r="I268" s="299" t="s">
        <v>934</v>
      </c>
    </row>
    <row r="269" spans="1:9" ht="20.100000000000001" customHeight="1">
      <c r="B269" s="298">
        <v>43</v>
      </c>
      <c r="C269" s="162">
        <v>45983</v>
      </c>
      <c r="D269" s="15" t="s">
        <v>22</v>
      </c>
      <c r="E269" s="12" t="s">
        <v>91</v>
      </c>
      <c r="F269" s="15" t="s">
        <v>625</v>
      </c>
      <c r="G269" s="15" t="s">
        <v>112</v>
      </c>
      <c r="H269" s="289" t="s">
        <v>527</v>
      </c>
      <c r="I269" s="299" t="s">
        <v>935</v>
      </c>
    </row>
    <row r="270" spans="1:9" ht="20.100000000000001" customHeight="1">
      <c r="A270" s="25"/>
      <c r="B270" s="298">
        <v>44</v>
      </c>
      <c r="C270" s="162">
        <v>45990</v>
      </c>
      <c r="D270" s="15" t="s">
        <v>21</v>
      </c>
      <c r="E270" s="12" t="s">
        <v>95</v>
      </c>
      <c r="F270" s="15" t="s">
        <v>642</v>
      </c>
      <c r="G270" s="15" t="s">
        <v>382</v>
      </c>
      <c r="H270" s="289" t="s">
        <v>491</v>
      </c>
      <c r="I270" s="299" t="s">
        <v>936</v>
      </c>
    </row>
    <row r="271" spans="1:9" ht="20.100000000000001" customHeight="1">
      <c r="A271" s="25"/>
      <c r="B271" s="298">
        <v>44</v>
      </c>
      <c r="C271" s="162">
        <v>45990</v>
      </c>
      <c r="D271" s="15" t="s">
        <v>22</v>
      </c>
      <c r="E271" s="12" t="s">
        <v>97</v>
      </c>
      <c r="F271" s="15" t="s">
        <v>625</v>
      </c>
      <c r="G271" s="15" t="s">
        <v>307</v>
      </c>
      <c r="H271" s="289" t="s">
        <v>547</v>
      </c>
      <c r="I271" s="299" t="s">
        <v>937</v>
      </c>
    </row>
    <row r="272" spans="1:9" ht="20.100000000000001" customHeight="1">
      <c r="A272" s="25"/>
      <c r="B272" s="298">
        <v>44</v>
      </c>
      <c r="C272" s="162">
        <v>45990</v>
      </c>
      <c r="D272" s="15" t="s">
        <v>22</v>
      </c>
      <c r="E272" s="12" t="s">
        <v>94</v>
      </c>
      <c r="F272" s="15" t="s">
        <v>625</v>
      </c>
      <c r="G272" s="15" t="s">
        <v>289</v>
      </c>
      <c r="H272" s="289" t="s">
        <v>501</v>
      </c>
      <c r="I272" s="299" t="s">
        <v>938</v>
      </c>
    </row>
    <row r="273" spans="1:9" ht="20.100000000000001" customHeight="1">
      <c r="A273" s="25"/>
      <c r="B273" s="298">
        <v>44</v>
      </c>
      <c r="C273" s="162">
        <v>45990</v>
      </c>
      <c r="D273" s="15" t="s">
        <v>22</v>
      </c>
      <c r="E273" s="12" t="s">
        <v>95</v>
      </c>
      <c r="F273" s="15" t="s">
        <v>625</v>
      </c>
      <c r="G273" s="15" t="s">
        <v>156</v>
      </c>
      <c r="H273" s="289" t="s">
        <v>485</v>
      </c>
      <c r="I273" s="299" t="s">
        <v>939</v>
      </c>
    </row>
    <row r="274" spans="1:9" ht="20.100000000000001" customHeight="1">
      <c r="A274" s="25"/>
      <c r="B274" s="298">
        <v>45</v>
      </c>
      <c r="C274" s="162">
        <v>45999</v>
      </c>
      <c r="D274" s="15" t="s">
        <v>23</v>
      </c>
      <c r="E274" s="12" t="s">
        <v>88</v>
      </c>
      <c r="F274" s="15" t="s">
        <v>625</v>
      </c>
      <c r="G274" s="15" t="s">
        <v>635</v>
      </c>
      <c r="H274" s="289" t="s">
        <v>495</v>
      </c>
      <c r="I274" s="299" t="s">
        <v>940</v>
      </c>
    </row>
    <row r="275" spans="1:9" ht="20.100000000000001" customHeight="1">
      <c r="A275" s="25"/>
      <c r="B275" s="298">
        <v>45</v>
      </c>
      <c r="C275" s="162">
        <v>45999</v>
      </c>
      <c r="D275" s="15" t="s">
        <v>23</v>
      </c>
      <c r="E275" s="12" t="s">
        <v>88</v>
      </c>
      <c r="F275" s="15" t="s">
        <v>625</v>
      </c>
      <c r="G275" s="15" t="s">
        <v>941</v>
      </c>
      <c r="H275" s="289" t="s">
        <v>495</v>
      </c>
      <c r="I275" s="299" t="s">
        <v>942</v>
      </c>
    </row>
    <row r="276" spans="1:9" ht="20.100000000000001" customHeight="1">
      <c r="A276" s="25"/>
      <c r="B276" s="298">
        <v>45</v>
      </c>
      <c r="C276" s="162">
        <v>45999</v>
      </c>
      <c r="D276" s="15" t="s">
        <v>22</v>
      </c>
      <c r="E276" s="12" t="s">
        <v>89</v>
      </c>
      <c r="F276" s="15" t="s">
        <v>642</v>
      </c>
      <c r="G276" s="15" t="s">
        <v>154</v>
      </c>
      <c r="H276" s="289" t="s">
        <v>579</v>
      </c>
      <c r="I276" s="299" t="s">
        <v>943</v>
      </c>
    </row>
    <row r="277" spans="1:9" ht="20.100000000000001" customHeight="1">
      <c r="A277" s="25"/>
      <c r="B277" s="298">
        <v>46</v>
      </c>
      <c r="C277" s="162">
        <v>46006</v>
      </c>
      <c r="D277" s="15" t="s">
        <v>22</v>
      </c>
      <c r="E277" s="12" t="s">
        <v>95</v>
      </c>
      <c r="F277" s="15" t="s">
        <v>713</v>
      </c>
      <c r="G277" s="15" t="s">
        <v>380</v>
      </c>
      <c r="H277" s="289" t="s">
        <v>615</v>
      </c>
      <c r="I277" s="299" t="s">
        <v>944</v>
      </c>
    </row>
    <row r="278" spans="1:9" ht="20.100000000000001" customHeight="1">
      <c r="A278" s="25"/>
      <c r="B278" s="298">
        <v>47</v>
      </c>
      <c r="C278" s="162">
        <v>46013</v>
      </c>
      <c r="D278" s="15" t="s">
        <v>23</v>
      </c>
      <c r="E278" s="12" t="s">
        <v>94</v>
      </c>
      <c r="F278" s="15" t="s">
        <v>628</v>
      </c>
      <c r="G278" s="15" t="s">
        <v>250</v>
      </c>
      <c r="H278" s="289" t="s">
        <v>487</v>
      </c>
      <c r="I278" s="299" t="s">
        <v>945</v>
      </c>
    </row>
    <row r="279" spans="1:9" ht="20.100000000000001" customHeight="1">
      <c r="A279" s="21"/>
      <c r="B279" s="298">
        <v>48</v>
      </c>
      <c r="C279" s="162">
        <v>46020</v>
      </c>
      <c r="D279" s="15" t="s">
        <v>22</v>
      </c>
      <c r="E279" s="12" t="s">
        <v>94</v>
      </c>
      <c r="F279" s="15" t="s">
        <v>38</v>
      </c>
      <c r="G279" s="15" t="s">
        <v>438</v>
      </c>
      <c r="H279" s="289" t="s">
        <v>501</v>
      </c>
      <c r="I279" s="299" t="s">
        <v>946</v>
      </c>
    </row>
    <row r="280" spans="1:9" ht="20.100000000000001" customHeight="1" thickBot="1">
      <c r="A280" s="17"/>
      <c r="B280" s="300">
        <v>48</v>
      </c>
      <c r="C280" s="301">
        <v>46020</v>
      </c>
      <c r="D280" s="302" t="s">
        <v>22</v>
      </c>
      <c r="E280" s="302" t="s">
        <v>94</v>
      </c>
      <c r="F280" s="302" t="s">
        <v>625</v>
      </c>
      <c r="G280" s="302" t="s">
        <v>326</v>
      </c>
      <c r="H280" s="303" t="s">
        <v>531</v>
      </c>
      <c r="I280" s="304" t="s">
        <v>947</v>
      </c>
    </row>
    <row r="281" spans="1:9" ht="15.75">
      <c r="F281" s="37"/>
    </row>
  </sheetData>
  <hyperlinks>
    <hyperlink ref="I4" r:id="rId1" display="https://bte.gep.msess.gov.pt/documentos/2025/1/00220023.pdf" xr:uid="{34EF35FD-DA92-4181-A52C-25D4552B2148}"/>
    <hyperlink ref="I5" r:id="rId2" display="https://bte.gep.msess.gov.pt/documentos/2025/1/00240072.pdf" xr:uid="{3FCD0678-E797-4A99-BFFE-FBDC20ECE4D6}"/>
    <hyperlink ref="I6" r:id="rId3" display="https://bte.gep.msess.gov.pt/documentos/2025/2/00160050.pdf" xr:uid="{FFE5DBB6-4B72-41B2-81B1-C4E0B61BFC8C}"/>
    <hyperlink ref="I7" r:id="rId4" display="https://bte.gep.msess.gov.pt/documentos/2025/2/00510058.pdf" xr:uid="{81640C1C-DBF0-4C58-A1EF-5B52CD7CD015}"/>
    <hyperlink ref="I8" r:id="rId5" display="https://bte.gep.msess.gov.pt/documentos/2025/2/00590088.pdf" xr:uid="{4F7B2343-94B8-416F-B974-E32B5B4B6FD0}"/>
    <hyperlink ref="I9" r:id="rId6" display="https://bte.gep.msess.gov.pt/documentos/2025/3/00210039.pdf" xr:uid="{F5713BA4-7FC4-42CB-B5A6-5394B9C5CEC0}"/>
    <hyperlink ref="I10" r:id="rId7" display="https://bte.gep.msess.gov.pt/documentos/2025/3/00400059.pdf" xr:uid="{3769F1BC-23CE-48CE-B44D-CE28372E317C}"/>
    <hyperlink ref="I11" r:id="rId8" display="https://bte.gep.msess.gov.pt/documentos/2025/3/00600088.pdf" xr:uid="{9C587CEE-0585-44F3-9740-072E6E8716A9}"/>
    <hyperlink ref="I12" r:id="rId9" display="https://bte.gep.msess.gov.pt/documentos/2025/3/00890114.pdf" xr:uid="{33DDA25D-05CA-4BD1-AE47-1D7487C3CE0C}"/>
    <hyperlink ref="I13" r:id="rId10" display="https://bte.gep.msess.gov.pt/documentos/2025/3/01150140.pdf" xr:uid="{6D8934F1-4D6C-4BA7-9894-514B5449823E}"/>
    <hyperlink ref="I14" r:id="rId11" display="https://bte.gep.msess.gov.pt/documentos/2025/3/01410207.pdf" xr:uid="{AC945DE3-5B60-460D-8BF8-F03AD3ED03B2}"/>
    <hyperlink ref="I15" r:id="rId12" display="https://bte.gep.msess.gov.pt/documentos/2025/3/02080231.pdf" xr:uid="{6ED39423-6A71-4BBE-A6D8-191CCCB88F04}"/>
    <hyperlink ref="I16" r:id="rId13" display="https://bte.gep.msess.gov.pt/documentos/2025/3/02320242.pdf" xr:uid="{F86C7539-258F-4895-9F1E-7ED92FFED2F3}"/>
    <hyperlink ref="I17" r:id="rId14" display="https://bte.gep.msess.gov.pt/documentos/2025/4/00280029.pdf" xr:uid="{598F0F2B-D95C-45E0-BB4A-F6D47175FBB0}"/>
    <hyperlink ref="I18" r:id="rId15" display="https://bte.gep.msess.gov.pt/documentos/2025/4/00300062.pdf" xr:uid="{F8A4567C-57DC-47D4-B475-8D9A6D0247BF}"/>
    <hyperlink ref="I19" r:id="rId16" display="https://bte.gep.msess.gov.pt/documentos/2025/4/00630138.pdf" xr:uid="{4D4DE10D-916B-4C18-AD1D-797D94B9512C}"/>
    <hyperlink ref="I20" r:id="rId17" display="https://bte.gep.msess.gov.pt/documentos/2025/4/01390214.pdf" xr:uid="{50E6A74C-3154-403B-8018-C02495A88D27}"/>
    <hyperlink ref="I21" r:id="rId18" display="https://bte.gep.msess.gov.pt/documentos/2025/4/02150243.pdf" xr:uid="{C5FC95C8-1A9A-42CA-A028-5C8F7FF49756}"/>
    <hyperlink ref="I22" r:id="rId19" display="https://bte.gep.msess.gov.pt/documentos/2025/4/02440277.pdf" xr:uid="{ED54F4AC-BB90-4B1D-8864-2725967A7F1B}"/>
    <hyperlink ref="I23" r:id="rId20" display="https://bte.gep.msess.gov.pt/documentos/2025/4/02780295.pdf" xr:uid="{99EAE5B4-581B-4CD8-B3FA-83D8D4A4AF9A}"/>
    <hyperlink ref="I24" r:id="rId21" display="https://bte.gep.msess.gov.pt/documentos/2025/5/01700206.pdf" xr:uid="{A7013CCA-AD3A-4988-8E00-0F27A254F2C0}"/>
    <hyperlink ref="I25" r:id="rId22" display="https://bte.gep.msess.gov.pt/documentos/2025/5/02070235.pdf" xr:uid="{2AAF82B0-D5FA-4A61-9D72-BF711419EFD9}"/>
    <hyperlink ref="I26" r:id="rId23" display="https://bte.gep.msess.gov.pt/documentos/2025/5/02360240.pdf" xr:uid="{4A698582-ACD4-4379-B7E2-B16897C25386}"/>
    <hyperlink ref="I27" r:id="rId24" display="https://bte.gep.msess.gov.pt/documentos/2025/5/02410281.pdf" xr:uid="{F71096F8-F6C1-475A-945E-5FAEA96B9DE5}"/>
    <hyperlink ref="I28" r:id="rId25" display="https://bte.gep.msess.gov.pt/documentos/2025/5/02820296.pdf" xr:uid="{44FAA9A1-94F0-406C-A196-C351C40F6DF9}"/>
    <hyperlink ref="I29" r:id="rId26" display="https://bte.gep.msess.gov.pt/documentos/2025/6/00770110.pdf" xr:uid="{502AB85A-95F8-4501-9760-7F47110F25A2}"/>
    <hyperlink ref="I30" r:id="rId27" display="https://bte.gep.msess.gov.pt/documentos/2025/7/00650092.pdf" xr:uid="{C1218549-339E-439C-BE6D-E7E3D684A29C}"/>
    <hyperlink ref="I31" r:id="rId28" display="https://bte.gep.msess.gov.pt/documentos/2025/7/00930124.pdf" xr:uid="{B1590F21-3103-450F-998C-0BE3970BD225}"/>
    <hyperlink ref="I32" r:id="rId29" display="https://bte.gep.msess.gov.pt/documentos/2025/7/01250154.pdf" xr:uid="{ECE5F829-276E-4FE6-9AE9-0AFDCE5F7A24}"/>
    <hyperlink ref="I33" r:id="rId30" display="https://bte.gep.msess.gov.pt/documentos/2025/7/01550177.pdf" xr:uid="{BC3535D3-B84B-4768-B276-0E8C090D6B36}"/>
    <hyperlink ref="I34" r:id="rId31" display="https://bte.gep.msess.gov.pt/documentos/2025/7/01780181.pdf" xr:uid="{3B6C1CDF-CF12-44FA-8D37-6138609D6F2E}"/>
    <hyperlink ref="I35" r:id="rId32" display="https://bte.gep.msess.gov.pt/documentos/2025/8/00040040.pdf" xr:uid="{C498A97A-0BE3-410D-9056-98C41620BA67}"/>
    <hyperlink ref="I36" r:id="rId33" display="https://bte.gep.msess.gov.pt/documentos/2025/8/00410043.pdf" xr:uid="{D180CE76-96DD-4CDD-9979-A565695D7DD9}"/>
    <hyperlink ref="I37" r:id="rId34" display="https://bte.gep.msess.gov.pt/documentos/2025/8/00440064.pdf" xr:uid="{242CA7A2-FAC7-4B3E-AFAC-A807BF535C7A}"/>
    <hyperlink ref="I38" r:id="rId35" display="https://bte.gep.msess.gov.pt/documentos/2025/8/00650070.pdf" xr:uid="{90EF8B1E-2984-45FA-88D3-E727E04B8B89}"/>
    <hyperlink ref="I39" r:id="rId36" display="https://bte.gep.msess.gov.pt/documentos/2025/9/01490168.pdf" xr:uid="{5F6C2249-5417-4E73-86AC-D57C36A7FE04}"/>
    <hyperlink ref="I40" r:id="rId37" display="https://bte.gep.msess.gov.pt/documentos/2025/9/01690176.pdf" xr:uid="{6327D50B-4F56-40A3-9E01-B6BB98E4BC21}"/>
    <hyperlink ref="I41" r:id="rId38" display="https://bte.gep.msess.gov.pt/documentos/2025/9/01770198.pdf" xr:uid="{195E3F8D-F266-46A0-93AB-B0B51BA95E4D}"/>
    <hyperlink ref="I42" r:id="rId39" display="https://bte.gep.msess.gov.pt/documentos/2025/9/01990201.pdf" xr:uid="{91122170-C8FB-4058-B1EA-73802AA182D7}"/>
    <hyperlink ref="I43" r:id="rId40" display="https://bte.gep.msess.gov.pt/documentos/2025/10/00820084.pdf" xr:uid="{B2FE2C36-A3C6-4AFE-8332-B3DA68FE1C5D}"/>
    <hyperlink ref="I44" r:id="rId41" display="https://bte.gep.msess.gov.pt/documentos/2025/11/00170054.pdf" xr:uid="{F157C144-FA2C-49F1-8ED1-EE332482433B}"/>
    <hyperlink ref="I45" r:id="rId42" display="https://bte.gep.msess.gov.pt/documentos/2025/11/00550119.pdf" xr:uid="{C6EC0197-BB3B-4AF6-BE61-79B4E92684E9}"/>
    <hyperlink ref="I46" r:id="rId43" display="https://bte.gep.msess.gov.pt/documentos/2025/11/01200122.pdf" xr:uid="{C243284A-24D7-4434-ACF4-7AE7EEEDDC34}"/>
    <hyperlink ref="I47" r:id="rId44" display="https://bte.gep.msess.gov.pt/documentos/2025/11/01230131.pdf" xr:uid="{B424F207-C0C4-4B1A-A07A-B8FAC9E4553F}"/>
    <hyperlink ref="I48" r:id="rId45" display="https://bte.gep.msess.gov.pt/documentos/2025/11/01320134.pdf" xr:uid="{5C4915BA-5C11-4A13-B763-B4DB2C0DC914}"/>
    <hyperlink ref="I49" r:id="rId46" display="https://bte.gep.msess.gov.pt/documentos/2025/11/01350145.pdf" xr:uid="{835F9C11-A3FD-4A08-BE5F-0943B640EC56}"/>
    <hyperlink ref="I50" r:id="rId47" display="https://bte.gep.msess.gov.pt/documentos/2025/11/01460212.pdf" xr:uid="{1D7C0A32-F43C-4BF1-BEDD-2298D3B5BF6A}"/>
    <hyperlink ref="I51" r:id="rId48" display="https://bte.gep.msess.gov.pt/documentos/2025/11/02130216.pdf" xr:uid="{E636503C-FFBA-4C18-9E96-308F20AC6429}"/>
    <hyperlink ref="I52" r:id="rId49" display="https://bte.gep.msess.gov.pt/documentos/2025/11/02170220.pdf" xr:uid="{6BC209DE-28C7-4713-9BF8-B42BEC1BCA1B}"/>
    <hyperlink ref="I53" r:id="rId50" display="https://bte.gep.msess.gov.pt/documentos/2025/11/02210224.pdf" xr:uid="{E5C68ACF-9F88-4EB5-BF73-A407ECD6E6F7}"/>
    <hyperlink ref="I54" r:id="rId51" display="https://bte.gep.msess.gov.pt/documentos/2025/12/00700074.pdf" xr:uid="{6EB5CE9F-830F-4CF9-9554-A9FF2DD6A893}"/>
    <hyperlink ref="I55" r:id="rId52" display="https://bte.gep.msess.gov.pt/documentos/2025/12/00750112.pdf" xr:uid="{35AAD57D-E561-4322-BD43-579F076E612C}"/>
    <hyperlink ref="I56" r:id="rId53" display="https://bte.gep.msess.gov.pt/documentos/2025/12/01130125.pdf" xr:uid="{8788B84C-919D-474D-9B97-330FC66116F4}"/>
    <hyperlink ref="I57" r:id="rId54" display="https://bte.gep.msess.gov.pt/documentos/2025/12/01260155.pdf" xr:uid="{CA35C1AC-4E74-4DD9-8DC8-6A43CF40684D}"/>
    <hyperlink ref="I58" r:id="rId55" display="https://bte.gep.msess.gov.pt/documentos/2025/12/01560157.pdf" xr:uid="{83A90028-3559-4402-8B41-08829AD78B29}"/>
    <hyperlink ref="I59" r:id="rId56" display="https://bte.gep.msess.gov.pt/documentos/2025/12/01580161.pdf" xr:uid="{CEF0D836-4527-478B-94D8-5A5A8F1B4D9A}"/>
    <hyperlink ref="I60" r:id="rId57" display="https://bte.gep.msess.gov.pt/documentos/2025/13/00040006.pdf" xr:uid="{915CDD21-16C8-4090-8C81-A199C2575428}"/>
    <hyperlink ref="I61" r:id="rId58" display="https://bte.gep.msess.gov.pt/documentos/2025/13/00070009.pdf" xr:uid="{F978B205-A0CF-464C-90EA-CE46D55C36B4}"/>
    <hyperlink ref="I62" r:id="rId59" display="https://bte.gep.msess.gov.pt/documentos/2025/13/00100012.pdf" xr:uid="{6034A6FF-8405-420F-BC7E-44D178069C65}"/>
    <hyperlink ref="I63" r:id="rId60" display="https://bte.gep.msess.gov.pt/documentos/2025/13/00130046.pdf" xr:uid="{131F4CF4-135E-48AC-A13F-1C038CBB1DB2}"/>
    <hyperlink ref="I64" r:id="rId61" display="https://bte.gep.msess.gov.pt/documentos/2025/13/00470110.pdf" xr:uid="{9C2585BD-B6A7-4905-88C2-4B633EC61174}"/>
    <hyperlink ref="I65" r:id="rId62" display="https://bte.gep.msess.gov.pt/documentos/2025/13/01110158.pdf" xr:uid="{6B5AEB7E-571A-495C-8582-26848452DEC8}"/>
    <hyperlink ref="I66" r:id="rId63" display="https://bte.gep.msess.gov.pt/documentos/2025/13/01590162.pdf" xr:uid="{862C1A84-D0B0-44FC-873A-50765DCA9DA9}"/>
    <hyperlink ref="I67" r:id="rId64" display="https://bte.gep.msess.gov.pt/documentos/2025/13/01630167.pdf" xr:uid="{12A25BC9-D8E8-4F9B-A7A0-D71CA1CCB048}"/>
    <hyperlink ref="I68" r:id="rId65" display="https://bte.gep.msess.gov.pt/documentos/2025/14/01150146.pdf" xr:uid="{F144C77A-839D-44BC-B47E-8447945EF445}"/>
    <hyperlink ref="I69" r:id="rId66" display="https://bte.gep.msess.gov.pt/documentos/2025/14/01470166.pdf" xr:uid="{D8B54826-4516-4302-B94E-5EA903A74F82}"/>
    <hyperlink ref="I70" r:id="rId67" display="https://bte.gep.msess.gov.pt/documentos/2025/14/01670221.pdf" xr:uid="{F26740BE-11F4-4FF1-AF2D-CAC8528F7989}"/>
    <hyperlink ref="I71" r:id="rId68" display="https://bte.gep.msess.gov.pt/documentos/2025/14/02220278.pdf" xr:uid="{BC989310-CB88-4E60-86F9-5325AD7F8427}"/>
    <hyperlink ref="I72" r:id="rId69" display="https://bte.gep.msess.gov.pt/documentos/2025/14/02790281.pdf" xr:uid="{6314444D-40D9-4B85-A325-4527F45F818E}"/>
    <hyperlink ref="I73" r:id="rId70" display="https://bte.gep.msess.gov.pt/documentos/2025/14/02820287.pdf" xr:uid="{E310A6F2-1320-4259-8B05-CA90CB686D93}"/>
    <hyperlink ref="I74" r:id="rId71" display="https://bte.gep.msess.gov.pt/documentos/2025/14/02880323.pdf" xr:uid="{E1741943-1EDB-4E73-950E-6DAB48D2CDDA}"/>
    <hyperlink ref="I75" r:id="rId72" display="https://bte.gep.msess.gov.pt/documentos/2025/14/03240343.pdf" xr:uid="{B23FF4D7-50DD-4F24-ACE2-5360353295AA}"/>
    <hyperlink ref="I76" r:id="rId73" display="https://bte.gep.msess.gov.pt/documentos/2025/14/03440351.pdf" xr:uid="{A30CFEC7-3E6D-4FC7-B070-14C92D4CB55E}"/>
    <hyperlink ref="I77" r:id="rId74" display="https://bte.gep.msess.gov.pt/documentos/2025/15/00470084.pdf" xr:uid="{D4C5456E-9172-47A8-BCE3-00A14FBEE265}"/>
    <hyperlink ref="I78" r:id="rId75" display="https://bte.gep.msess.gov.pt/documentos/2025/15/00850087.pdf" xr:uid="{51523FE5-CF3D-49CA-9468-9B117A75D196}"/>
    <hyperlink ref="I79" r:id="rId76" display="https://bte.gep.msess.gov.pt/documentos/2025/15/00880112.pdf" xr:uid="{60896C0E-2A86-4E96-9EA0-EF1BB4CE2266}"/>
    <hyperlink ref="I80" r:id="rId77" display="https://bte.gep.msess.gov.pt/documentos/2025/15/01130155.pdf" xr:uid="{9D5BE1A7-D967-4DAE-A92D-685291198963}"/>
    <hyperlink ref="I81" r:id="rId78" display="https://bte.gep.msess.gov.pt/documentos/2025/16/00420067.pdf" xr:uid="{2A66DBA1-D859-4833-9D52-E98ECEC9E464}"/>
    <hyperlink ref="I82" r:id="rId79" display="https://bte.gep.msess.gov.pt/documentos/2025/16/00680072.pdf" xr:uid="{DF6DEDAB-4C55-46B3-954D-5B06D149D11A}"/>
    <hyperlink ref="I83" r:id="rId80" display="https://bte.gep.msess.gov.pt/documentos/2025/16/00730078.pdf" xr:uid="{7FE8DD41-82EE-4632-BA95-43BB8EBCC689}"/>
    <hyperlink ref="I84" r:id="rId81" display="https://bte.gep.msess.gov.pt/documentos/2025/16/00790082.pdf" xr:uid="{A568FA20-2BEC-4D8C-9305-B8F3D2A94E06}"/>
    <hyperlink ref="I85" r:id="rId82" display="https://bte.gep.msess.gov.pt/documentos/2025/16/00830104.pdf" xr:uid="{712A21CA-12EA-4CCE-AE2B-196E994E2766}"/>
    <hyperlink ref="I86" r:id="rId83" display="https://bte.gep.msess.gov.pt/documentos/2025/16/01050127.pdf" xr:uid="{C234A0B3-7E56-4F54-9E29-298C4B3D21B9}"/>
    <hyperlink ref="I87" r:id="rId84" display="https://bte.gep.msess.gov.pt/documentos/2025/16/01280160.pdf" xr:uid="{79D5F7A2-B42A-4C7D-8BF7-061B6A9C49BD}"/>
    <hyperlink ref="I88" r:id="rId85" display="https://bte.gep.msess.gov.pt/documentos/2025/16/01610164.pdf" xr:uid="{8B8FDF7F-8BC5-43BC-A626-A7CC793D5947}"/>
    <hyperlink ref="I89" r:id="rId86" display="https://bte.gep.msess.gov.pt/documentos/2025/16/01650167.pdf" xr:uid="{F11715F7-C463-4342-A710-DC1D9F9CDE35}"/>
    <hyperlink ref="I90" r:id="rId87" display="https://bte.gep.msess.gov.pt/documentos/2025/17/00050047.pdf" xr:uid="{EF1DD613-30A3-4502-AB63-1EC0D1C7D174}"/>
    <hyperlink ref="I91" r:id="rId88" display="https://bte.gep.msess.gov.pt/documentos/2025/17/00480064.pdf" xr:uid="{7FB95F8F-9014-4271-A201-FC3E71E8D2B4}"/>
    <hyperlink ref="I92" r:id="rId89" display="https://bte.gep.msess.gov.pt/documentos/2025/17/00650067.pdf" xr:uid="{36AF1041-11FD-40B8-B1FA-41BCFA4F39E5}"/>
    <hyperlink ref="I93" r:id="rId90" display="https://bte.gep.msess.gov.pt/documentos/2025/17/00680071.pdf" xr:uid="{5324E33D-C1F5-4396-8A57-01AFA93241D4}"/>
    <hyperlink ref="I94" r:id="rId91" display="https://bte.gep.msess.gov.pt/documentos/2025/17/00720075.pdf" xr:uid="{F911F9CE-BF31-422D-A1A4-7F05B05F98C5}"/>
    <hyperlink ref="I95" r:id="rId92" display="https://bte.gep.msess.gov.pt/documentos/2025/17/00760100.pdf" xr:uid="{B4983F86-CB57-443A-BF7D-A9CADCCDA2C4}"/>
    <hyperlink ref="I96" r:id="rId93" display="https://bte.gep.msess.gov.pt/documentos/2025/17/01010119.pdf" xr:uid="{63324494-FDE7-44BA-87E3-890EF3111411}"/>
    <hyperlink ref="I97" r:id="rId94" display="https://bte.gep.msess.gov.pt/documentos/2025/17/01200153.pdf" xr:uid="{6A9F8FB7-3E03-46FE-A21C-8280A6616D8C}"/>
    <hyperlink ref="I98" r:id="rId95" display="https://bte.gep.msess.gov.pt/documentos/2025/17/01540176.pdf" xr:uid="{35492780-5AB6-4454-93F7-5A5BD450DC27}"/>
    <hyperlink ref="I99" r:id="rId96" display="https://bte.gep.msess.gov.pt/documentos/2025/17/01770211.pdf" xr:uid="{BD392268-06AB-4D5A-AC64-429D09B1ECA7}"/>
    <hyperlink ref="I100" r:id="rId97" display="https://bte.gep.msess.gov.pt/documentos/2025/17/02120261.pdf" xr:uid="{240A86D1-F8FF-48B3-8F29-E5680747BA83}"/>
    <hyperlink ref="I101" r:id="rId98" display="https://bte.gep.msess.gov.pt/documentos/2025/17/02620291.pdf" xr:uid="{320F4164-659A-4F97-BC9F-276C54B2D006}"/>
    <hyperlink ref="I102" r:id="rId99" display="https://bte.gep.msess.gov.pt/documentos/2025/18/00840120.pdf" xr:uid="{77C68707-8E40-42AF-AC3E-8C4C42724EB4}"/>
    <hyperlink ref="I103" r:id="rId100" display="https://bte.gep.msess.gov.pt/documentos/2025/18/01210125.pdf" xr:uid="{C88DBE28-21D2-4536-9CA0-6833801924B9}"/>
    <hyperlink ref="I104" r:id="rId101" display="https://bte.gep.msess.gov.pt/documentos/2025/18/01260129.pdf" xr:uid="{3828FACF-6BEB-442D-A70F-AD90F6A4FB77}"/>
    <hyperlink ref="I105" r:id="rId102" display="https://bte.gep.msess.gov.pt/documentos/2025/18/01300178.pdf" xr:uid="{44B49D30-B1F6-4C5C-AB24-007F5EA40D60}"/>
    <hyperlink ref="I106" r:id="rId103" display="https://bte.gep.msess.gov.pt/documentos/2025/18/01790196.pdf" xr:uid="{5A25BABC-86D1-4D68-9031-7391C2150F56}"/>
    <hyperlink ref="I107" r:id="rId104" display="https://bte.gep.msess.gov.pt/documentos/2025/18/01970198.pdf" xr:uid="{438D7A66-06C2-4B5E-A83A-D95EEE636EEC}"/>
    <hyperlink ref="I108" r:id="rId105" display="https://bte.gep.msess.gov.pt/documentos/2025/18/01990202.pdf" xr:uid="{7892E5B0-0ACA-4665-833E-8A156A2B10F1}"/>
    <hyperlink ref="I109" r:id="rId106" display="https://bte.gep.msess.gov.pt/documentos/2025/18/02030237.pdf" xr:uid="{34D85108-5F27-4846-8DE2-79B936C9F3C2}"/>
    <hyperlink ref="I110" r:id="rId107" display="https://bte.gep.msess.gov.pt/documentos/2025/19/00200061.pdf" xr:uid="{D65A1AE9-C8B3-47E3-9C63-7F8BB5A1327D}"/>
    <hyperlink ref="I111" r:id="rId108" display="https://bte.gep.msess.gov.pt/documentos/2025/19/00620064.pdf" xr:uid="{1563AE98-A667-400B-920E-999855B996BE}"/>
    <hyperlink ref="I112" r:id="rId109" display="https://bte.gep.msess.gov.pt/documentos/2025/19/00650071.pdf" xr:uid="{0FA13439-D1A2-4A2D-A942-561BF1763AB7}"/>
    <hyperlink ref="I113" r:id="rId110" display="https://bte.gep.msess.gov.pt/documentos/2025/19/00720074.pdf" xr:uid="{B2569182-394F-4533-8BC7-03548D60EDE6}"/>
    <hyperlink ref="I114" r:id="rId111" display="https://bte.gep.msess.gov.pt/documentos/2025/19/00750099.pdf" xr:uid="{CE9E48D6-560C-4C8B-AFEA-B072104CB0F3}"/>
    <hyperlink ref="I115" r:id="rId112" display="https://bte.gep.msess.gov.pt/documentos/2025/19/01000125.pdf" xr:uid="{FAA5759F-5042-4B52-BAB0-27C24DFD72A4}"/>
    <hyperlink ref="I116" r:id="rId113" display="https://bte.gep.msess.gov.pt/documentos/2025/19/01000125.pdf" xr:uid="{692DCCFF-98A8-4A2B-8A99-79CA6D774345}"/>
    <hyperlink ref="I117" r:id="rId114" display="https://bte.gep.msess.gov.pt/documentos/2025/20/00040046.pdf" xr:uid="{3ADA753D-4187-4DFD-A19B-4CE3B1F8436C}"/>
    <hyperlink ref="I118" r:id="rId115" display="https://bte.gep.msess.gov.pt/documentos/2025/20/00470049.pdf" xr:uid="{CDAF0EC0-9D67-4BEB-8BFA-B58A3852B9F3}"/>
    <hyperlink ref="I119" r:id="rId116" display="https://bte.gep.msess.gov.pt/documentos/2025/20/00500091.pdf" xr:uid="{C9AE8580-8C25-4DB9-A112-63CA016C947A}"/>
    <hyperlink ref="I120" r:id="rId117" display="https://bte.gep.msess.gov.pt/documentos/2025/20/00920116.pdf" xr:uid="{5DAD578F-39A0-444F-802B-2BFFB5566693}"/>
    <hyperlink ref="I121" r:id="rId118" display="https://bte.gep.msess.gov.pt/documentos/2025/20/01170119.pdf" xr:uid="{D684F01B-BD0C-4F4A-9BEA-0DE9170DCF20}"/>
    <hyperlink ref="I122" r:id="rId119" display="https://bte.gep.msess.gov.pt/documentos/2025/20/01200123.pdf" xr:uid="{85CCBCF3-ABB1-49D0-8B27-7F9286E35EEE}"/>
    <hyperlink ref="I123" r:id="rId120" display="https://bte.gep.msess.gov.pt/documentos/2025/20/01240129.pdf" xr:uid="{086AD60D-45BD-4FB1-BBFE-D78F3BD7F51E}"/>
    <hyperlink ref="I124" r:id="rId121" display="https://bte.gep.msess.gov.pt/documentos/2025/21/00760107.pdf" xr:uid="{D10C35AD-9852-4968-9653-D658AAFDADBE}"/>
    <hyperlink ref="I125" r:id="rId122" display="https://bte.gep.msess.gov.pt/documentos/2025/21/01080110.pdf" xr:uid="{AF6EB79E-3A67-45DA-ABBB-A36D022F0134}"/>
    <hyperlink ref="I126" r:id="rId123" display="https://bte.gep.msess.gov.pt/documentos/2025/21/01110114.pdf" xr:uid="{8C30436F-BD98-46A0-BE72-6B2E16A17AEC}"/>
    <hyperlink ref="I127" r:id="rId124" display="https://bte.gep.msess.gov.pt/documentos/2025/21/01150117.pdf" xr:uid="{55218D98-EB0A-473E-9267-B4ACDB983F61}"/>
    <hyperlink ref="I128" r:id="rId125" display="https://bte.gep.msess.gov.pt/documentos/2025/21/01180164.pdf" xr:uid="{FB8BEBBD-98C8-4AD6-9CAE-0BF10C501DC1}"/>
    <hyperlink ref="I129" r:id="rId126" display="https://bte.gep.msess.gov.pt/documentos/2025/21/01650169.pdf" xr:uid="{CA37BCC1-BA41-41C7-89C5-9CC9E2DFE312}"/>
    <hyperlink ref="I130" r:id="rId127" display="https://bte.gep.msess.gov.pt/documentos/2025/21/01700183.pdf" xr:uid="{FB43BBB7-D914-4CA3-B541-AE57B2FF5044}"/>
    <hyperlink ref="I131" r:id="rId128" display="https://bte.gep.msess.gov.pt/documentos/2025/21/01840186.pdf" xr:uid="{4E66D382-DD0B-4EE8-9471-5825FBAB9DC5}"/>
    <hyperlink ref="I132" r:id="rId129" display="https://bte.gep.msess.gov.pt/documentos/2025/21/01870195.pdf" xr:uid="{CACD22A3-5717-47DC-9D0D-B7C3812B9DED}"/>
    <hyperlink ref="I133" r:id="rId130" display="https://bte.gep.msess.gov.pt/documentos/2025/21/01960204.pdf" xr:uid="{D461D058-8FEF-41F8-AC26-05A1E4BF6A6E}"/>
    <hyperlink ref="I134" r:id="rId131" display="https://bte.gep.msess.gov.pt/documentos/2025/21/02050212.pdf" xr:uid="{1F767FCB-4CE2-4ABF-A660-3791F0E51C11}"/>
    <hyperlink ref="I135" r:id="rId132" display="https://bte.gep.msess.gov.pt/documentos/2025/21/02130259.pdf" xr:uid="{063FF726-6622-4E3A-8DCF-AC702F41A10F}"/>
    <hyperlink ref="I136" r:id="rId133" display="https://bte.gep.msess.gov.pt/documentos/2025/21/02600288.pdf" xr:uid="{4FDDB97D-C639-4C19-A3E8-1D0F5739A439}"/>
    <hyperlink ref="I137" r:id="rId134" display="https://bte.gep.msess.gov.pt/documentos/2025/21/02890293.pdf" xr:uid="{443DB8C9-DDA2-4FDB-A0B3-3E2CE8500ACE}"/>
    <hyperlink ref="I138" r:id="rId135" display="https://bte.gep.msess.gov.pt/documentos/2025/22/00040056.pdf" xr:uid="{572855A7-9122-4755-AA48-3BD7E51F7F4A}"/>
    <hyperlink ref="I139" r:id="rId136" display="https://bte.gep.msess.gov.pt/documentos/2025/22/00570079.pdf" xr:uid="{607626CE-0FAB-4182-8B61-99865CE0C501}"/>
    <hyperlink ref="I140" r:id="rId137" display="https://bte.gep.msess.gov.pt/documentos/2025/22/00800084.pdf" xr:uid="{5B52220A-39E1-4851-A743-03662193918A}"/>
    <hyperlink ref="I141" r:id="rId138" display="https://bte.gep.msess.gov.pt/documentos/2025/22/00850089.pdf" xr:uid="{5D1D8436-A728-46F5-BED2-2F8941470F0B}"/>
    <hyperlink ref="I142" r:id="rId139" display="https://bte.gep.msess.gov.pt/documentos/2025/22/00900092.pdf" xr:uid="{AC0D7552-C665-40F1-8C74-2E9FE33F5EE6}"/>
    <hyperlink ref="I143" r:id="rId140" display="https://bte.gep.msess.gov.pt/documentos/2025/22/00930138.pdf" xr:uid="{4CDF91E8-348A-4A1A-8008-C48C7BED3D89}"/>
    <hyperlink ref="I144" r:id="rId141" display="https://bte.gep.msess.gov.pt/documentos/2025/22/01390184.pdf" xr:uid="{461F5589-93CE-43E1-B17F-DA600F990268}"/>
    <hyperlink ref="I145" r:id="rId142" display="https://bte.gep.msess.gov.pt/documentos/2025/22/01850230.pdf" xr:uid="{484131AC-40FD-41C3-92F4-EE92EB6F9463}"/>
    <hyperlink ref="I146" r:id="rId143" display="https://bte.gep.msess.gov.pt/documentos/2025/22/02310276.pdf" xr:uid="{D8ED208A-6F23-475A-8EA2-D9477DC60E7D}"/>
    <hyperlink ref="I147" r:id="rId144" display="https://bte.gep.msess.gov.pt/documentos/2025/22/02770322.pdf" xr:uid="{2D27749D-DF92-4AEF-A7E4-13C45482EC94}"/>
    <hyperlink ref="I148" r:id="rId145" display="https://bte.gep.msess.gov.pt/documentos/2025/23/00540056.pdf" xr:uid="{49D607D9-591C-4EC6-AE43-B18D65085D7E}"/>
    <hyperlink ref="I149" r:id="rId146" display="https://bte.gep.msess.gov.pt/documentos/2025/23/00570100.pdf" xr:uid="{4A94B838-9FDC-472B-BDC5-353D92CDE69A}"/>
    <hyperlink ref="I150" r:id="rId147" display="https://bte.gep.msess.gov.pt/documentos/2025/23/01010105.pdf" xr:uid="{7B2EFBE5-DEF9-44E6-BDD6-7C8E5E56A2D1}"/>
    <hyperlink ref="I151" r:id="rId148" display="https://bte.gep.msess.gov.pt/documentos/2025/23/01060137.pdf" xr:uid="{DA06980A-2D75-4AE6-B2C5-B96D2E3AE646}"/>
    <hyperlink ref="I152" r:id="rId149" display="https://bte.gep.msess.gov.pt/documentos/2025/23/01380201.pdf" xr:uid="{C39C7D25-3C7F-4285-BD35-338AE3AC0222}"/>
    <hyperlink ref="I153" r:id="rId150" display="https://bte.gep.msess.gov.pt/documentos/2025/23/02020203.pdf" xr:uid="{96B53344-6BE2-4A7A-A5CB-C87E4AA0E548}"/>
    <hyperlink ref="I154" r:id="rId151" display="https://bte.gep.msess.gov.pt/documentos/2025/23/02040248.pdf" xr:uid="{8EAEF196-8867-4F0D-A126-6AC438E35565}"/>
    <hyperlink ref="I155" r:id="rId152" display="https://bte.gep.msess.gov.pt/documentos/2025/23/02490251.pdf" xr:uid="{586D9667-7BE7-4C54-92BB-17A0C33A9A64}"/>
    <hyperlink ref="I156" r:id="rId153" display="https://bte.gep.msess.gov.pt/documentos/2025/23/02520285.pdf" xr:uid="{A9A57AB9-5B6A-493F-92F7-C20BCA2C6338}"/>
    <hyperlink ref="I157" r:id="rId154" display="https://bte.gep.msess.gov.pt/documentos/2025/24/00040040.pdf" xr:uid="{F55C2872-EFDF-482D-8409-D6660AEE6E28}"/>
    <hyperlink ref="I158" r:id="rId155" display="https://bte.gep.msess.gov.pt/documentos/2025/24/00410071.pdf" xr:uid="{F8956F1E-5C0A-49B0-B9D2-CD86562C931F}"/>
    <hyperlink ref="I159" r:id="rId156" display="https://bte.gep.msess.gov.pt/documentos/2025/24/00720098.pdf" xr:uid="{5E40AF02-DC33-41BF-9C12-7A2A3C446692}"/>
    <hyperlink ref="I160" r:id="rId157" display="https://bte.gep.msess.gov.pt/documentos/2025/24/00990100.pdf" xr:uid="{22B48FFC-5ECC-420D-B76C-8B927CC5A606}"/>
    <hyperlink ref="I161" r:id="rId158" display="https://bte.gep.msess.gov.pt/documentos/2025/24/01010102.pdf" xr:uid="{3E5F4441-F828-4080-8294-62A5CC45C3F1}"/>
    <hyperlink ref="I162" r:id="rId159" display="https://bte.gep.msess.gov.pt/documentos/2025/24/01030106.pdf" xr:uid="{937320D1-F400-4411-8725-CA0F33912FFA}"/>
    <hyperlink ref="I163" r:id="rId160" display="https://bte.gep.msess.gov.pt/documentos/2025/24/01070139.pdf" xr:uid="{C67761D9-1B1D-4811-AAFA-C31D2CD0838E}"/>
    <hyperlink ref="I164" r:id="rId161" display="https://bte.gep.msess.gov.pt/documentos/2025/24/01400171.pdf" xr:uid="{B6109BA4-A1F4-4770-A035-093D732881F2}"/>
    <hyperlink ref="I165" r:id="rId162" display="https://bte.gep.msess.gov.pt/documentos/2025/24/01720173.pdf" xr:uid="{1C3E054C-DEBD-49E2-97F5-D29ECDF1F393}"/>
    <hyperlink ref="I166" r:id="rId163" display="https://bte.gep.msess.gov.pt/documentos/2025/24/01740219.pdf" xr:uid="{6DAACD49-43DA-4C4F-85E8-5FDC3F6B12DC}"/>
    <hyperlink ref="I167" r:id="rId164" display="https://bte.gep.msess.gov.pt/documentos/2025/24/02200223.pdf" xr:uid="{C24C81D7-E980-436F-B1D0-7F20BF65C6D6}"/>
    <hyperlink ref="I168" r:id="rId165" display="https://bte.gep.msess.gov.pt/documentos/2025/25/00490068.pdf" xr:uid="{0B1B7A5E-5790-41C5-B9B7-DBA1B7202ADE}"/>
    <hyperlink ref="I169" r:id="rId166" display="https://bte.gep.msess.gov.pt/documentos/2025/25/00690071.pdf" xr:uid="{3B412CA3-2EAA-41DA-BEEB-0E01A9E379CB}"/>
    <hyperlink ref="I170" r:id="rId167" display="https://bte.gep.msess.gov.pt/documentos/2025/25/00720075.pdf" xr:uid="{0FB48CAF-FD57-41E2-83BF-1B234B702E7F}"/>
    <hyperlink ref="I171" r:id="rId168" display="https://bte.gep.msess.gov.pt/documentos/2025/25/00760084.pdf" xr:uid="{E8985ECE-E30C-4733-B566-5D56773D0C2B}"/>
    <hyperlink ref="I172" r:id="rId169" display="https://bte.gep.msess.gov.pt/documentos/2025/25/00850094.pdf" xr:uid="{2465EE8D-3929-4F33-A951-62B46FABD45B}"/>
    <hyperlink ref="I173" r:id="rId170" display="https://bte.gep.msess.gov.pt/documentos/2025/25/00950100.pdf" xr:uid="{08509367-049D-4CAA-BA09-E8C5A69C34AE}"/>
    <hyperlink ref="I174" r:id="rId171" display="https://bte.gep.msess.gov.pt/documentos/2025/25/01010138.pdf" xr:uid="{B6FC40B0-1978-4B40-AAB0-6AE025A4821E}"/>
    <hyperlink ref="I175" r:id="rId172" display="https://bte.gep.msess.gov.pt/documentos/2025/25/01390189.pdf" xr:uid="{CA29BC12-7880-4083-A64A-F65B9174E579}"/>
    <hyperlink ref="I176" r:id="rId173" display="https://bte.gep.msess.gov.pt/documentos/2025/25/01900236.pdf" xr:uid="{E9AFF765-72DC-4246-8DF5-C41BA05A85C9}"/>
    <hyperlink ref="I177" r:id="rId174" display="https://bte.gep.msess.gov.pt/documentos/2025/25/02370285.pdf" xr:uid="{A46E0E98-6F39-4511-89FA-4E4FAAB01F35}"/>
    <hyperlink ref="I178" r:id="rId175" display="https://bte.gep.msess.gov.pt/documentos/2025/26/00700081.pdf" xr:uid="{5AFA1D8B-7819-4A0F-9242-2FB5329F05A7}"/>
    <hyperlink ref="I179" r:id="rId176" display="https://bte.gep.msess.gov.pt/documentos/2025/26/00820086.pdf" xr:uid="{3256E16E-896B-4676-8ACF-AA961F83473F}"/>
    <hyperlink ref="I180" r:id="rId177" display="https://bte.gep.msess.gov.pt/documentos/2025/26/00870096.pdf" xr:uid="{BC9010A9-6223-401A-B26F-19E87093FBE3}"/>
    <hyperlink ref="I181" r:id="rId178" display="https://bte.gep.msess.gov.pt/documentos/2025/26/00970126.pdf" xr:uid="{50E4E28E-63DF-4F45-A6ED-71532D6E50F7}"/>
    <hyperlink ref="I182" r:id="rId179" display="https://bte.gep.msess.gov.pt/documentos/2025/26/01270212.pdf" xr:uid="{7C2D1826-FDAB-46A6-B2E1-259F0E27F7FA}"/>
    <hyperlink ref="I183" r:id="rId180" display="https://bte.gep.msess.gov.pt/documentos/2025/27/00060012.pdf" xr:uid="{343AA3DC-8FC8-4649-B8A1-271834EC7C90}"/>
    <hyperlink ref="I184" r:id="rId181" display="https://bte.gep.msess.gov.pt/documentos/2025/27/00130014.pdf" xr:uid="{15A5D8E4-E77C-4611-A61C-68E095663D44}"/>
    <hyperlink ref="I185" r:id="rId182" display="https://bte.gep.msess.gov.pt/documentos/2025/27/00150018.pdf" xr:uid="{42782E7C-8443-4EAB-997D-8191578DFAB9}"/>
    <hyperlink ref="I186" r:id="rId183" display="https://bte.gep.msess.gov.pt/documentos/2025/27/00190022.pdf" xr:uid="{A145BD51-84BA-46E2-90C0-577641EC46AF}"/>
    <hyperlink ref="I187" r:id="rId184" display="https://bte.gep.msess.gov.pt/documentos/2025/27/00230026.pdf" xr:uid="{78805242-9031-499F-B37F-F11B17EB9329}"/>
    <hyperlink ref="I188" r:id="rId185" display="https://bte.gep.msess.gov.pt/documentos/2025/27/00270030.pdf" xr:uid="{6EEE05F7-A491-4382-9618-85078CFE1A2B}"/>
    <hyperlink ref="I189" r:id="rId186" display="https://bte.gep.msess.gov.pt/documentos/2025/27/00310035.pdf" xr:uid="{A17257A7-2DC7-440F-8D40-5C4BB8E6FD21}"/>
    <hyperlink ref="I190" r:id="rId187" display="https://bte.gep.msess.gov.pt/documentos/2025/28/00220055.pdf" xr:uid="{3B3B6539-CCD9-4A69-89A1-C6F89173A4D0}"/>
    <hyperlink ref="I191" r:id="rId188" display="https://bte.gep.msess.gov.pt/documentos/2025/28/00560134.pdf" xr:uid="{B335D5E3-CC2C-4D6D-8212-7A6ABC3B7944}"/>
    <hyperlink ref="I192" r:id="rId189" display="https://bte.gep.mtsss.gov.pt/documentos/2025/29/00700091.pdf" xr:uid="{EB373984-87DA-4491-A145-B76C08DD639A}"/>
    <hyperlink ref="I193" r:id="rId190" display="https://bte.gep.mtsss.gov.pt/documentos/2025/29/00920094.pdf" xr:uid="{3B67CBB6-107C-4360-871B-9DB7A860081F}"/>
    <hyperlink ref="I194" r:id="rId191" display="https://bte.gep.mtsss.gov.pt/documentos/2025/29/00950097.pdf" xr:uid="{D3198981-3F72-45DE-A4B3-78CB2F338825}"/>
    <hyperlink ref="I195" r:id="rId192" display="https://bte.gep.mtsss.gov.pt/documentos/2025/29/00980130.pdf" xr:uid="{35606713-222C-436B-98A1-EF522700D5A7}"/>
    <hyperlink ref="I196" r:id="rId193" display="https://bte.gep.mtsss.gov.pt/documentos/2025/29/01310132.pdf" xr:uid="{49767099-C781-4EE0-BF86-794DCCE2FF49}"/>
    <hyperlink ref="I197" r:id="rId194" display="https://bte.gep.mtsss.gov.pt/documentos/2025/29/01330162.pdf" xr:uid="{675F1E7E-AC27-4494-9C1D-137EEC2F2BCA}"/>
    <hyperlink ref="I198" r:id="rId195" display="https://bte.gep.mtsss.gov.pt/documentos/2025/29/01630189.pdf" xr:uid="{A402EC73-FFA9-4AC5-ADEB-F1A8E4F56289}"/>
    <hyperlink ref="I199" r:id="rId196" display="https://bte.gep.mtsss.gov.pt/completos/2025/bte29_2025.pdf" xr:uid="{4B560949-5F0B-418A-B933-3A49AF384744}"/>
    <hyperlink ref="I200" r:id="rId197" display="https://bte.gep.mtsss.gov.pt/documentos/2025/29/02540288.pdf" xr:uid="{EF6BF1D3-E736-48BE-8805-870C019DB53A}"/>
    <hyperlink ref="I201" r:id="rId198" display="https://bte.gep.mtsss.gov.pt/documentos/2025/29/02890323.pdf" xr:uid="{2B7B3C2B-3757-44E7-B37C-E35F013A267E}"/>
    <hyperlink ref="I202" r:id="rId199" display="https://bte.gep.msess.gov.pt/documentos/2025/30/00300103.pdf" xr:uid="{0D90A91C-935B-4D94-A945-8838FFD8724D}"/>
    <hyperlink ref="I203" r:id="rId200" display="https://bte.gep.msess.gov.pt/documentos/2025/30/01040125.pdf" xr:uid="{38B46DEC-5644-4EAC-83FD-825421EB26DF}"/>
    <hyperlink ref="I204" r:id="rId201" display="https://bte.dgcp.mtsss.gov.pt/documentos/2025/30/01260184.pdf" xr:uid="{6293A7E9-0B82-4697-85F1-D5B869B9A7C7}"/>
    <hyperlink ref="I205" r:id="rId202" display="https://bte.dgcp.mtsss.gov.pt/documentos/2025/30/01850187.pdf" xr:uid="{64140D69-F4CF-4188-B7BA-136179989C3B}"/>
    <hyperlink ref="I206" r:id="rId203" display="https://bte.dgcp.mtsss.gov.pt/documentos/2025/30/01880238.pdf" xr:uid="{F93F184D-1144-4C85-BCEB-611C51B39813}"/>
    <hyperlink ref="I207" r:id="rId204" display="https://bte.dgcp.mtsss.gov.pt/documentos/2025/30/02390242.pdf" xr:uid="{07BC1544-C65A-48F9-827C-38DD14EABB2B}"/>
    <hyperlink ref="I208" r:id="rId205" display="https://bte.dgcp.mtsss.gov.pt/documentos/2025/30/02430247.pdf" xr:uid="{3CD93C48-50C4-488A-9301-E395D325C200}"/>
    <hyperlink ref="I209" r:id="rId206" display="https://bte.dgcp.mtsss.gov.pt/documentos/2025/30/02480252.pdf" xr:uid="{30F612E6-4024-4BC4-A129-2DC1A7DB8CB1}"/>
    <hyperlink ref="I210" r:id="rId207" display="https://bte.dgcp.mtsss.gov.pt/documentos/2025/30/02530257.pdf" xr:uid="{3302E080-7BFD-4BD8-93E8-AA575B565ADB}"/>
    <hyperlink ref="I211" r:id="rId208" display="https://bte.dgcp.mtsss.gov.pt/documentos/2025/30/02580262.pdf" xr:uid="{41F612FC-83C4-4FE6-AA6B-675073BF27B8}"/>
    <hyperlink ref="I212" r:id="rId209" display="https://bte.dgcp.mtsss.gov.pt/documentos/2025/31/00040021.pdf" xr:uid="{B2B44BB1-64CD-4056-B678-6EF95E15A7EE}"/>
    <hyperlink ref="I213" r:id="rId210" display="https://bte.dgcp.mtsss.gov.pt/documentos/2025/31/00220046.pdf" xr:uid="{AAA11D3C-45DC-47A6-9022-A50BD3BA5F4B}"/>
    <hyperlink ref="I214" r:id="rId211" display="https://bte.dgcp.mtsss.gov.pt/documentos/2025/31/00470058.pdf" xr:uid="{9CE0C1B6-7E44-47A0-8773-76FDB08E02B5}"/>
    <hyperlink ref="I215" r:id="rId212" display="https://bte.dgcp.mtsss.gov.pt/documentos/2025/31/00590126.pdf" xr:uid="{3F9667FC-18E8-4E2C-A36D-EDEB19480827}"/>
    <hyperlink ref="I216" r:id="rId213" display="https://bte.dgcp.mtsss.gov.pt/documentos/2025/31/01270197.pdf" xr:uid="{71214C0E-F2C0-4AC8-812D-DA1482BF1A45}"/>
    <hyperlink ref="I217" r:id="rId214" display="https://bte.dgcp.mtsss.gov.pt/documentos/2025/31/01980208.pdf" xr:uid="{062699D0-EE7E-4DE6-A210-AFECC2963936}"/>
    <hyperlink ref="I218" r:id="rId215" display="https://bte.dgcp.mtsss.gov.pt/documentos/2025/31/02090213.pdf" xr:uid="{7A600FF3-E172-4C00-8032-DCFD8DE7D87B}"/>
    <hyperlink ref="I219" r:id="rId216" display="https://bte.dgcp.mtsss.gov.pt/documentos/2025/32/00700071.pdf" xr:uid="{0C3F5E5E-3AA4-4A57-B4F8-07889C5F72B9}"/>
    <hyperlink ref="I220" r:id="rId217" display="https://bte.dgcp.mtsss.gov.pt/documentos/2025/32/00720077.pdf" xr:uid="{36843C7A-08AC-4579-921D-F506041CF009}"/>
    <hyperlink ref="I221" r:id="rId218" display="https://bte.dgcp.mtsss.gov.pt/documentos/2025/32/00780147.pdf" xr:uid="{FDAF8D2D-5DF3-4CB5-B3B8-E0BE91F55207}"/>
    <hyperlink ref="I222" r:id="rId219" display="https://bte.dgcp.mtsss.gov.pt/documentos/2025/32/01480178.pdf" xr:uid="{ACFFF89F-B401-4570-BE16-CB8CC54052FA}"/>
    <hyperlink ref="I223" r:id="rId220" display="https://bte.dgcp.mtsss.gov.pt/documentos/2025/32/01790182.pdf" xr:uid="{39489B1B-7484-42BC-B75A-3513EB817F6D}"/>
    <hyperlink ref="I224" r:id="rId221" display="https://bte.gep.mtsss.gov.pt/documentos/2025/33/00500122.pdf" xr:uid="{BD6F4F93-9BD8-4428-922C-D07012B26529}"/>
    <hyperlink ref="I225" r:id="rId222" display="https://bte.gep.mtsss.gov.pt/documentos/2025/33/01230130.pdf" xr:uid="{04B7FA4F-C5D7-4F0A-87B8-5DA512EA3AC1}"/>
    <hyperlink ref="I226" r:id="rId223" display="https://bte.gep.msess.gov.pt/documentos/2025/34/00030006.pdf" xr:uid="{BD37BBB1-5DD7-4239-ACBC-444D55472D02}"/>
    <hyperlink ref="I227" r:id="rId224" display="https://bte.gep.msess.gov.pt/documentos/2025/35/00180047.pdf" xr:uid="{8D21928E-DA07-4881-B85B-BA22C1653DAA}"/>
    <hyperlink ref="I228" r:id="rId225" display="https://bte.gep.msess.gov.pt/documentos/2025/35/00480080.pdf" xr:uid="{CC49E25F-4D4C-4BEF-B8B0-319B7C0D4C94}"/>
    <hyperlink ref="I229" r:id="rId226" display="https://bte.gep.msess.gov.pt/documentos/2025/35/00810082.pdf" xr:uid="{655FC098-1666-4A4D-848D-1E8A4E96115A}"/>
    <hyperlink ref="I230" r:id="rId227" display="https://bte.gep.msess.gov.pt/documentos/2025/35/00830085.pdf" xr:uid="{D8C7E05F-CA29-4EB4-9A09-9E6B53F1D1F9}"/>
    <hyperlink ref="I231" r:id="rId228" display="https://bte.gep.msess.gov.pt/documentos/2025/35/00860087.pdf" xr:uid="{0F01BE2E-74BE-4626-8D82-19EF7C8EFB61}"/>
    <hyperlink ref="I232" r:id="rId229" display="https://bte.gep.msess.gov.pt/documentos/2025/35/00880089.pdf" xr:uid="{312C3F1A-7033-49D1-BB7A-C08B89549714}"/>
    <hyperlink ref="I233" r:id="rId230" display="https://bte.gep.msess.gov.pt/documentos/2025/35/00900091.pdf" xr:uid="{B5DD2361-21F5-4C49-8434-A0783440F0CE}"/>
    <hyperlink ref="I234" r:id="rId231" display="https://bte.gep.msess.gov.pt/documentos/2025/36/00400058.pdf" xr:uid="{9F32F3E5-59BB-4D31-8A87-61470E4BEDEE}"/>
    <hyperlink ref="I235" r:id="rId232" display="https://bte.gep.msess.gov.pt/documentos/2025/36/00590077.pdf" xr:uid="{0F4C926D-648A-4A24-B4E5-8BB5A0A3079B}"/>
    <hyperlink ref="I236" r:id="rId233" display="https://bte.gep.msess.gov.pt/documentos/2025/36/00780083.pdf" xr:uid="{545FC74D-E555-45B4-A7C4-8FB07645DAB5}"/>
    <hyperlink ref="I237" r:id="rId234" display="https://bte.gep.msess.gov.pt/documentos/2025/36/00840110.pdf" xr:uid="{A6B4258D-969E-4B0D-86C8-D357BD5ADAE0}"/>
    <hyperlink ref="I238" r:id="rId235" display="https://bte.gep.msess.gov.pt/documentos/2025/37/00860088.pdf" xr:uid="{124CF1B4-58EF-4309-A93D-5C475BCA97C0}"/>
    <hyperlink ref="I239" r:id="rId236" display="https://bte.gep.msess.gov.pt/documentos/2025/37/00890112.pdf" xr:uid="{A5ACA436-89EC-43D9-80FE-56A9AAF00E4E}"/>
    <hyperlink ref="I240" r:id="rId237" display="https://bte.gep.msess.gov.pt/documentos/2025/37/01130132.pdf" xr:uid="{1F349E30-8D86-4C6B-B6B5-400AB5905FB8}"/>
    <hyperlink ref="I241" r:id="rId238" display="https://bte.gep.msess.gov.pt/documentos/2025/37/01330136.pdf" xr:uid="{79D0E27A-445A-41B2-8915-34A94D9E2F52}"/>
    <hyperlink ref="I242" r:id="rId239" display="https://bte.gep.msess.gov.pt/documentos/2025/38/00080023.pdf" xr:uid="{72A5A466-C038-4059-8C46-ED01A62279CD}"/>
    <hyperlink ref="I243" r:id="rId240" display="https://bte.gep.msess.gov.pt/documentos/2025/38/00240052.pdf" xr:uid="{F33B203F-7AE2-41FC-A189-C128843B497A}"/>
    <hyperlink ref="I244" r:id="rId241" display="https://bte.gep.msess.gov.pt/documentos/2025/38/00530078.pdf" xr:uid="{98D7FAB8-B52F-4DFF-A8D1-181ADDEDDDF5}"/>
    <hyperlink ref="I245" r:id="rId242" display="https://bte.gep.msess.gov.pt/documentos/2025/38/00790099.pdf" xr:uid="{BD915228-F1A7-4480-9CC2-BEC8D47C57FE}"/>
    <hyperlink ref="I246" r:id="rId243" display="https://bte.gep.msess.gov.pt/documentos/2025/38/01000105.pdf" xr:uid="{55A37F2F-2BFC-482E-BC08-7124CA5DAF68}"/>
    <hyperlink ref="I247" r:id="rId244" display="https://bte.gep.msess.gov.pt/documentos/2025/39/00110088.pdf" xr:uid="{353CDBB5-52B0-416C-BD87-C56C7939BC7D}"/>
    <hyperlink ref="I248" r:id="rId245" display="https://bte.gep.msess.gov.pt/documentos/2025/39/00890115.pdf" xr:uid="{D84525E1-D05C-4914-8741-F5EEEAF18451}"/>
    <hyperlink ref="I249" r:id="rId246" display="https://bte.gep.msess.gov.pt/documentos/2025/40/02310236.pdf" xr:uid="{44DFFBA8-87B7-42C5-A2C2-CC48564FA86B}"/>
    <hyperlink ref="I250" r:id="rId247" display="https://bte.gep.msess.gov.pt/documentos/2025/40/02370430.pdf" xr:uid="{24A8AA1B-00A3-410A-A10C-59813A84524D}"/>
    <hyperlink ref="I251" r:id="rId248" display="https://bte.gep.msess.gov.pt/documentos/2025/40/04310466.pdf" xr:uid="{35D90CA9-7C48-43B4-9083-1218590293E8}"/>
    <hyperlink ref="I252" r:id="rId249" display="https://bte.gep.msess.gov.pt/documentos/2025/40/04670470.pdf" xr:uid="{94A9DE11-AC37-442A-986F-B74679D97C9F}"/>
    <hyperlink ref="I253" r:id="rId250" display="https://bte.gep.msess.gov.pt/documentos/2025/41/01360141.pdf" xr:uid="{E059BECA-5595-4A41-933E-579B6E5953AA}"/>
    <hyperlink ref="I254" r:id="rId251" display="https://bte.gep.msess.gov.pt/documentos/2025/41/01420211.pdf" xr:uid="{F921F629-8FB0-40B4-B90D-CB54AF6A1176}"/>
    <hyperlink ref="I255" r:id="rId252" display="https://bte.gep.msess.gov.pt/documentos/2025/41/02120249.pdf" xr:uid="{F5284ABA-6D6B-4571-A524-BD0D25E08F91}"/>
    <hyperlink ref="I256" r:id="rId253" display="https://bte.gep.msess.gov.pt/documentos/2025/41/02500287.pdf" xr:uid="{828AEF9B-5BD4-49D7-A87D-C85DB63C8217}"/>
    <hyperlink ref="I257" r:id="rId254" display="https://bte.gep.mtsss.gov.pt/documentos/2025/41/02880311.pdf" xr:uid="{083F2E63-1FAD-4DD7-B965-859DDBD991EC}"/>
    <hyperlink ref="I258" r:id="rId255" display="https://bte.gep.msess.gov.pt/documentos/2025/41/03120335.pdf" xr:uid="{63ABC171-6DC2-4533-BF3D-AF07DC891552}"/>
    <hyperlink ref="I259" r:id="rId256" display="https://bte.gep.msess.gov.pt/documentos/2025/41/03360337.pdf" xr:uid="{D5296DAF-EF6C-4E08-BCD3-9B36AD60CD7B}"/>
    <hyperlink ref="I260" r:id="rId257" display="https://bte.gep.msess.gov.pt/documentos/2025/41/03380339.pdf" xr:uid="{3B314F5D-642D-44F3-8B7D-5393FE868D99}"/>
    <hyperlink ref="I261" r:id="rId258" display="https://bte.gep.msess.gov.pt/documentos/2025/41/03400342.pdf" xr:uid="{23F5DE3C-0686-4B3D-9005-18AD7CFB599E}"/>
    <hyperlink ref="I262" r:id="rId259" display="https://bte.gep.msess.gov.pt/documentos/2025/42/00560100.pdf" xr:uid="{B0CD9003-EAA3-4642-A925-618A99A2BD77}"/>
    <hyperlink ref="I263" r:id="rId260" display="https://bte.gep.mtsss.gov.pt/documentos/2025/42/01010147.pdf" xr:uid="{58D42FE1-4F50-4714-9B0D-59CBF43BA1FF}"/>
    <hyperlink ref="I264" r:id="rId261" display="https://bte.gep.mtsss.gov.pt/documentos/2025/42/01480154.pdf" xr:uid="{2122F963-A9E5-4853-8751-C9975FEF9F39}"/>
    <hyperlink ref="I265" r:id="rId262" display="https://bte.gep.msess.gov.pt/documentos/2025/43/00560059.pdf" xr:uid="{CE400220-8A1B-4F84-A34B-11E910E8806E}"/>
    <hyperlink ref="I266" r:id="rId263" display="https://bte.gep.msess.gov.pt/documentos/2025/43/00600064.pdf" xr:uid="{4E08EB02-F31A-44C2-AF57-1E1AA708EC61}"/>
    <hyperlink ref="I267" r:id="rId264" display="https://bte.gep.msess.gov.pt/documentos/2025/43/00650120.pdf" xr:uid="{D9B782B3-3ABF-4BE4-8F6B-599F27BE1047}"/>
    <hyperlink ref="I268" r:id="rId265" display="https://bte.gep.msess.gov.pt/documentos/2025/43/01210148.pdf" xr:uid="{1A0205D0-8CF9-4291-BDDB-DE966D1A0F7A}"/>
    <hyperlink ref="I269" r:id="rId266" display="https://bte.gep.msess.gov.pt/documentos/2025/43/01490152.pdf" xr:uid="{A3C81DDB-F9CA-44D7-B7DB-4EA4AF46945E}"/>
    <hyperlink ref="I270" r:id="rId267" display="https://bte.gep.msess.gov.pt/documentos/2025/44/00050044.pdf" xr:uid="{C71D8E76-8282-4CEF-8C92-68E103541B03}"/>
    <hyperlink ref="I271" r:id="rId268" display="https://bte.gep.msess.gov.pt/documentos/2025/44/00450051.pdf" xr:uid="{1D5E91B6-4727-4E80-AE27-F491F8CC2519}"/>
    <hyperlink ref="I272" r:id="rId269" display="https://bte.gep.msess.gov.pt/documentos/2025/44/00520059.pdf" xr:uid="{885BE659-3BB1-4216-9A8E-B76B676D8D32}"/>
    <hyperlink ref="I273" r:id="rId270" display="https://bte.gep.msess.gov.pt/documentos/2025/44/00600061.pdf" xr:uid="{2A0236E0-EA9A-4770-9739-FA84FDDFC4F3}"/>
    <hyperlink ref="I274" r:id="rId271" display="https://bte.gep.msess.gov.pt/documentos/2025/45/00140016.pdf" xr:uid="{51467CC6-8F5F-4337-B6E8-090075E727D6}"/>
    <hyperlink ref="I275" r:id="rId272" display="https://bte.gep.msess.gov.pt/documentos/2025/45/00170019.pdf" xr:uid="{D3169F53-5A21-4B97-88B1-FDC51FBB1B6B}"/>
    <hyperlink ref="I276" r:id="rId273" display="https://bte.gep.msess.gov.pt/documentos/2025/45/00200041.pdf" xr:uid="{303A5404-BD7A-44D0-93CE-6E1E59F2583A}"/>
    <hyperlink ref="I277" r:id="rId274" display="https://bte.gep.msess.gov.pt/documentos/2025/46/00030004.pdf" xr:uid="{74178B60-5F9A-4A94-9DEC-E4261DCBE510}"/>
    <hyperlink ref="I278" r:id="rId275" display="https://bte.gep.msess.gov.pt/documentos/2025/47/00140070.pdf" xr:uid="{71FED0C4-2E8B-447F-AA0C-605DC3CE6191}"/>
    <hyperlink ref="I279" r:id="rId276" display="https://bte.gep.msess.gov.pt/documentos/2025/48/00040023.pdf" xr:uid="{882B6D43-926C-4320-8B3C-CBB6844D9C1C}"/>
    <hyperlink ref="I280" r:id="rId277" display="https://bte.gep.msess.gov.pt/documentos/2025/48/00240026.pdf" xr:uid="{87CF3B29-0218-43D8-8E46-7A29D16EAA25}"/>
  </hyperlinks>
  <pageMargins left="0.7" right="0.7" top="0.75" bottom="0.75" header="0.3" footer="0.3"/>
  <pageSetup paperSize="9" orientation="portrait" r:id="rId27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7BB0-FB43-40ED-B2CB-9BFB30B8A316}">
  <sheetPr>
    <tabColor theme="9" tint="-0.499984740745262"/>
  </sheetPr>
  <dimension ref="B2:H77"/>
  <sheetViews>
    <sheetView showGridLines="0" workbookViewId="0">
      <selection activeCell="N11" sqref="N11"/>
    </sheetView>
  </sheetViews>
  <sheetFormatPr defaultRowHeight="15" customHeight="1"/>
  <cols>
    <col min="2" max="2" width="5.42578125" customWidth="1"/>
    <col min="5" max="5" width="33.5703125" bestFit="1" customWidth="1"/>
    <col min="6" max="6" width="26" customWidth="1"/>
    <col min="7" max="7" width="16.140625" customWidth="1"/>
    <col min="8" max="8" width="48.7109375" customWidth="1"/>
  </cols>
  <sheetData>
    <row r="2" spans="2:8" ht="15" customHeight="1">
      <c r="B2" s="246" t="s">
        <v>12</v>
      </c>
    </row>
    <row r="3" spans="2:8" ht="24">
      <c r="B3" s="8" t="s">
        <v>619</v>
      </c>
      <c r="C3" s="9" t="s">
        <v>620</v>
      </c>
      <c r="D3" s="10" t="s">
        <v>106</v>
      </c>
      <c r="E3" s="10" t="s">
        <v>621</v>
      </c>
      <c r="F3" s="10" t="s">
        <v>622</v>
      </c>
      <c r="G3" s="10" t="s">
        <v>623</v>
      </c>
      <c r="H3" s="11" t="s">
        <v>948</v>
      </c>
    </row>
    <row r="4" spans="2:8" ht="20.100000000000001" customHeight="1">
      <c r="B4" s="13">
        <v>3</v>
      </c>
      <c r="C4" s="14">
        <v>45679</v>
      </c>
      <c r="D4" s="15" t="s">
        <v>21</v>
      </c>
      <c r="E4" s="15" t="s">
        <v>38</v>
      </c>
      <c r="F4" s="15" t="s">
        <v>322</v>
      </c>
      <c r="G4" s="15" t="s">
        <v>517</v>
      </c>
      <c r="H4" s="20" t="s">
        <v>949</v>
      </c>
    </row>
    <row r="5" spans="2:8" ht="20.100000000000001" customHeight="1">
      <c r="B5" s="13">
        <v>3</v>
      </c>
      <c r="C5" s="14">
        <v>45679</v>
      </c>
      <c r="D5" s="15" t="s">
        <v>21</v>
      </c>
      <c r="E5" s="15" t="s">
        <v>38</v>
      </c>
      <c r="F5" s="15" t="s">
        <v>358</v>
      </c>
      <c r="G5" s="15" t="s">
        <v>592</v>
      </c>
      <c r="H5" s="16" t="s">
        <v>949</v>
      </c>
    </row>
    <row r="6" spans="2:8" ht="20.100000000000001" customHeight="1">
      <c r="B6" s="13">
        <v>3</v>
      </c>
      <c r="C6" s="14">
        <v>45679</v>
      </c>
      <c r="D6" s="15" t="s">
        <v>22</v>
      </c>
      <c r="E6" s="15" t="s">
        <v>38</v>
      </c>
      <c r="F6" s="15" t="s">
        <v>450</v>
      </c>
      <c r="G6" s="15" t="s">
        <v>592</v>
      </c>
      <c r="H6" s="16" t="s">
        <v>949</v>
      </c>
    </row>
    <row r="7" spans="2:8" ht="20.100000000000001" customHeight="1">
      <c r="B7" s="13">
        <v>4</v>
      </c>
      <c r="C7" s="14">
        <v>45686</v>
      </c>
      <c r="D7" s="15" t="s">
        <v>22</v>
      </c>
      <c r="E7" s="15" t="s">
        <v>642</v>
      </c>
      <c r="F7" s="15" t="s">
        <v>312</v>
      </c>
      <c r="G7" s="15" t="s">
        <v>563</v>
      </c>
      <c r="H7" s="16" t="s">
        <v>950</v>
      </c>
    </row>
    <row r="8" spans="2:8" ht="20.100000000000001" customHeight="1">
      <c r="B8" s="13">
        <v>4</v>
      </c>
      <c r="C8" s="14">
        <v>45686</v>
      </c>
      <c r="D8" s="15" t="s">
        <v>22</v>
      </c>
      <c r="E8" s="15" t="s">
        <v>642</v>
      </c>
      <c r="F8" s="15" t="s">
        <v>312</v>
      </c>
      <c r="G8" s="15" t="s">
        <v>601</v>
      </c>
      <c r="H8" s="16" t="s">
        <v>950</v>
      </c>
    </row>
    <row r="9" spans="2:8" ht="20.100000000000001" customHeight="1">
      <c r="B9" s="13">
        <v>4</v>
      </c>
      <c r="C9" s="14">
        <v>45686</v>
      </c>
      <c r="D9" s="15" t="s">
        <v>22</v>
      </c>
      <c r="E9" s="15" t="s">
        <v>38</v>
      </c>
      <c r="F9" s="15" t="s">
        <v>221</v>
      </c>
      <c r="G9" s="15" t="s">
        <v>603</v>
      </c>
      <c r="H9" s="16" t="s">
        <v>951</v>
      </c>
    </row>
    <row r="10" spans="2:8" ht="20.100000000000001" customHeight="1">
      <c r="B10" s="13">
        <v>7</v>
      </c>
      <c r="C10" s="14">
        <v>45710</v>
      </c>
      <c r="D10" s="15" t="s">
        <v>22</v>
      </c>
      <c r="E10" s="15" t="s">
        <v>642</v>
      </c>
      <c r="F10" s="15" t="s">
        <v>324</v>
      </c>
      <c r="G10" s="15" t="s">
        <v>603</v>
      </c>
      <c r="H10" s="16" t="s">
        <v>952</v>
      </c>
    </row>
    <row r="11" spans="2:8" ht="20.100000000000001" customHeight="1">
      <c r="B11" s="13">
        <v>9</v>
      </c>
      <c r="C11" s="14">
        <v>45724</v>
      </c>
      <c r="D11" s="15" t="s">
        <v>22</v>
      </c>
      <c r="E11" s="15" t="s">
        <v>642</v>
      </c>
      <c r="F11" s="15" t="s">
        <v>324</v>
      </c>
      <c r="G11" s="15" t="s">
        <v>541</v>
      </c>
      <c r="H11" s="16" t="s">
        <v>952</v>
      </c>
    </row>
    <row r="12" spans="2:8" ht="20.100000000000001" customHeight="1">
      <c r="B12" s="13">
        <v>11</v>
      </c>
      <c r="C12" s="14">
        <v>45738</v>
      </c>
      <c r="D12" s="15" t="s">
        <v>21</v>
      </c>
      <c r="E12" s="15" t="s">
        <v>628</v>
      </c>
      <c r="F12" s="15" t="s">
        <v>468</v>
      </c>
      <c r="G12" s="15" t="s">
        <v>527</v>
      </c>
      <c r="H12" s="16" t="s">
        <v>953</v>
      </c>
    </row>
    <row r="13" spans="2:8" ht="20.100000000000001" customHeight="1">
      <c r="B13" s="13">
        <v>12</v>
      </c>
      <c r="C13" s="14">
        <v>45745</v>
      </c>
      <c r="D13" s="15" t="s">
        <v>21</v>
      </c>
      <c r="E13" s="15" t="s">
        <v>642</v>
      </c>
      <c r="F13" s="15" t="s">
        <v>273</v>
      </c>
      <c r="G13" s="15" t="s">
        <v>503</v>
      </c>
      <c r="H13" s="16" t="s">
        <v>954</v>
      </c>
    </row>
    <row r="14" spans="2:8" ht="20.100000000000001" customHeight="1">
      <c r="B14" s="13">
        <v>13</v>
      </c>
      <c r="C14" s="14">
        <v>45755</v>
      </c>
      <c r="D14" s="15" t="s">
        <v>23</v>
      </c>
      <c r="E14" s="15" t="s">
        <v>625</v>
      </c>
      <c r="F14" s="15" t="s">
        <v>211</v>
      </c>
      <c r="G14" s="15" t="s">
        <v>599</v>
      </c>
      <c r="H14" s="16" t="s">
        <v>955</v>
      </c>
    </row>
    <row r="15" spans="2:8" ht="20.100000000000001" customHeight="1">
      <c r="B15" s="13">
        <v>13</v>
      </c>
      <c r="C15" s="14">
        <v>45755</v>
      </c>
      <c r="D15" s="15" t="s">
        <v>21</v>
      </c>
      <c r="E15" s="15" t="s">
        <v>628</v>
      </c>
      <c r="F15" s="15" t="s">
        <v>468</v>
      </c>
      <c r="G15" s="15" t="s">
        <v>595</v>
      </c>
      <c r="H15" s="16" t="s">
        <v>953</v>
      </c>
    </row>
    <row r="16" spans="2:8" ht="20.100000000000001" customHeight="1">
      <c r="B16" s="13">
        <v>14</v>
      </c>
      <c r="C16" s="14">
        <v>45762</v>
      </c>
      <c r="D16" s="15" t="s">
        <v>21</v>
      </c>
      <c r="E16" s="15" t="s">
        <v>628</v>
      </c>
      <c r="F16" s="15" t="s">
        <v>168</v>
      </c>
      <c r="G16" s="15" t="s">
        <v>529</v>
      </c>
      <c r="H16" s="16" t="s">
        <v>956</v>
      </c>
    </row>
    <row r="17" spans="2:8" ht="20.100000000000001" customHeight="1">
      <c r="B17" s="13">
        <v>14</v>
      </c>
      <c r="C17" s="14">
        <v>45762</v>
      </c>
      <c r="D17" s="15" t="s">
        <v>21</v>
      </c>
      <c r="E17" s="15" t="s">
        <v>713</v>
      </c>
      <c r="F17" s="15" t="s">
        <v>168</v>
      </c>
      <c r="G17" s="15" t="s">
        <v>563</v>
      </c>
      <c r="H17" s="16" t="s">
        <v>956</v>
      </c>
    </row>
    <row r="18" spans="2:8" ht="20.100000000000001" customHeight="1">
      <c r="B18" s="13">
        <v>16</v>
      </c>
      <c r="C18" s="14">
        <v>45776</v>
      </c>
      <c r="D18" s="15" t="s">
        <v>23</v>
      </c>
      <c r="E18" s="15" t="s">
        <v>628</v>
      </c>
      <c r="F18" s="15" t="s">
        <v>205</v>
      </c>
      <c r="G18" s="15" t="s">
        <v>533</v>
      </c>
      <c r="H18" s="16" t="s">
        <v>957</v>
      </c>
    </row>
    <row r="19" spans="2:8" ht="20.100000000000001" customHeight="1">
      <c r="B19" s="13">
        <v>16</v>
      </c>
      <c r="C19" s="14">
        <v>45776</v>
      </c>
      <c r="D19" s="15" t="s">
        <v>23</v>
      </c>
      <c r="E19" s="15" t="s">
        <v>628</v>
      </c>
      <c r="F19" s="15" t="s">
        <v>205</v>
      </c>
      <c r="G19" s="15" t="s">
        <v>559</v>
      </c>
      <c r="H19" s="16" t="s">
        <v>957</v>
      </c>
    </row>
    <row r="20" spans="2:8" ht="20.100000000000001" customHeight="1">
      <c r="B20" s="13">
        <v>16</v>
      </c>
      <c r="C20" s="14">
        <v>45776</v>
      </c>
      <c r="D20" s="15" t="s">
        <v>22</v>
      </c>
      <c r="E20" s="15" t="s">
        <v>625</v>
      </c>
      <c r="F20" s="15" t="s">
        <v>420</v>
      </c>
      <c r="G20" s="15" t="s">
        <v>539</v>
      </c>
      <c r="H20" s="16" t="s">
        <v>957</v>
      </c>
    </row>
    <row r="21" spans="2:8" ht="20.100000000000001" customHeight="1">
      <c r="B21" s="13">
        <v>16</v>
      </c>
      <c r="C21" s="14">
        <v>45776</v>
      </c>
      <c r="D21" s="15" t="s">
        <v>22</v>
      </c>
      <c r="E21" s="15" t="s">
        <v>625</v>
      </c>
      <c r="F21" s="15" t="s">
        <v>420</v>
      </c>
      <c r="G21" s="15" t="s">
        <v>561</v>
      </c>
      <c r="H21" s="16" t="s">
        <v>957</v>
      </c>
    </row>
    <row r="22" spans="2:8" ht="20.100000000000001" customHeight="1">
      <c r="B22" s="13">
        <v>17</v>
      </c>
      <c r="C22" s="14">
        <v>45785</v>
      </c>
      <c r="D22" s="15" t="s">
        <v>23</v>
      </c>
      <c r="E22" s="15" t="s">
        <v>625</v>
      </c>
      <c r="F22" s="15" t="s">
        <v>211</v>
      </c>
      <c r="G22" s="15" t="s">
        <v>521</v>
      </c>
      <c r="H22" s="16" t="s">
        <v>955</v>
      </c>
    </row>
    <row r="23" spans="2:8" ht="20.100000000000001" customHeight="1">
      <c r="B23" s="13">
        <v>17</v>
      </c>
      <c r="C23" s="14">
        <v>45785</v>
      </c>
      <c r="D23" s="15" t="s">
        <v>22</v>
      </c>
      <c r="E23" s="15" t="s">
        <v>628</v>
      </c>
      <c r="F23" s="15" t="s">
        <v>434</v>
      </c>
      <c r="G23" s="15" t="s">
        <v>591</v>
      </c>
      <c r="H23" s="16" t="s">
        <v>958</v>
      </c>
    </row>
    <row r="24" spans="2:8" ht="20.100000000000001" customHeight="1">
      <c r="B24" s="13">
        <v>19</v>
      </c>
      <c r="C24" s="14">
        <v>45799</v>
      </c>
      <c r="D24" s="15" t="s">
        <v>23</v>
      </c>
      <c r="E24" s="15" t="s">
        <v>625</v>
      </c>
      <c r="F24" s="15" t="s">
        <v>762</v>
      </c>
      <c r="G24" s="15" t="s">
        <v>579</v>
      </c>
      <c r="H24" s="16" t="s">
        <v>959</v>
      </c>
    </row>
    <row r="25" spans="2:8" ht="20.100000000000001" customHeight="1">
      <c r="B25" s="13">
        <v>21</v>
      </c>
      <c r="C25" s="14">
        <v>45816</v>
      </c>
      <c r="D25" s="15" t="s">
        <v>23</v>
      </c>
      <c r="E25" s="15" t="s">
        <v>625</v>
      </c>
      <c r="F25" s="15" t="s">
        <v>762</v>
      </c>
      <c r="G25" s="15" t="s">
        <v>551</v>
      </c>
      <c r="H25" s="16" t="s">
        <v>959</v>
      </c>
    </row>
    <row r="26" spans="2:8" ht="20.100000000000001" customHeight="1">
      <c r="B26" s="13">
        <v>21</v>
      </c>
      <c r="C26" s="14">
        <v>45816</v>
      </c>
      <c r="D26" s="15" t="s">
        <v>22</v>
      </c>
      <c r="E26" s="15" t="s">
        <v>625</v>
      </c>
      <c r="F26" s="15" t="s">
        <v>342</v>
      </c>
      <c r="G26" s="15" t="s">
        <v>495</v>
      </c>
      <c r="H26" s="16" t="s">
        <v>960</v>
      </c>
    </row>
    <row r="27" spans="2:8" ht="20.100000000000001" customHeight="1">
      <c r="B27" s="13">
        <v>21</v>
      </c>
      <c r="C27" s="14">
        <v>45816</v>
      </c>
      <c r="D27" s="15" t="s">
        <v>22</v>
      </c>
      <c r="E27" s="15" t="s">
        <v>625</v>
      </c>
      <c r="F27" s="15" t="s">
        <v>342</v>
      </c>
      <c r="G27" s="15" t="s">
        <v>563</v>
      </c>
      <c r="H27" s="16" t="s">
        <v>960</v>
      </c>
    </row>
    <row r="28" spans="2:8" ht="20.100000000000001" customHeight="1">
      <c r="B28" s="13">
        <v>21</v>
      </c>
      <c r="C28" s="14">
        <v>45816</v>
      </c>
      <c r="D28" s="15" t="s">
        <v>22</v>
      </c>
      <c r="E28" s="15" t="s">
        <v>625</v>
      </c>
      <c r="F28" s="15" t="s">
        <v>342</v>
      </c>
      <c r="G28" s="15" t="s">
        <v>579</v>
      </c>
      <c r="H28" s="16" t="s">
        <v>960</v>
      </c>
    </row>
    <row r="29" spans="2:8" ht="20.100000000000001" customHeight="1">
      <c r="B29" s="13">
        <v>21</v>
      </c>
      <c r="C29" s="14">
        <v>45816</v>
      </c>
      <c r="D29" s="15" t="s">
        <v>22</v>
      </c>
      <c r="E29" s="15" t="s">
        <v>628</v>
      </c>
      <c r="F29" s="15" t="s">
        <v>434</v>
      </c>
      <c r="G29" s="15" t="s">
        <v>519</v>
      </c>
      <c r="H29" s="16" t="s">
        <v>958</v>
      </c>
    </row>
    <row r="30" spans="2:8" ht="20.100000000000001" customHeight="1">
      <c r="B30" s="13">
        <v>21</v>
      </c>
      <c r="C30" s="14">
        <v>45816</v>
      </c>
      <c r="D30" s="15" t="s">
        <v>22</v>
      </c>
      <c r="E30" s="15" t="s">
        <v>625</v>
      </c>
      <c r="F30" s="15" t="s">
        <v>434</v>
      </c>
      <c r="G30" s="15" t="s">
        <v>525</v>
      </c>
      <c r="H30" s="16" t="s">
        <v>961</v>
      </c>
    </row>
    <row r="31" spans="2:8" ht="20.100000000000001" customHeight="1">
      <c r="B31" s="13">
        <v>22</v>
      </c>
      <c r="C31" s="14">
        <v>45823</v>
      </c>
      <c r="D31" s="15" t="s">
        <v>22</v>
      </c>
      <c r="E31" s="15" t="s">
        <v>625</v>
      </c>
      <c r="F31" s="15" t="s">
        <v>412</v>
      </c>
      <c r="G31" s="15" t="s">
        <v>487</v>
      </c>
      <c r="H31" s="16" t="s">
        <v>962</v>
      </c>
    </row>
    <row r="32" spans="2:8" ht="20.100000000000001" customHeight="1">
      <c r="B32" s="13">
        <v>22</v>
      </c>
      <c r="C32" s="14">
        <v>45823</v>
      </c>
      <c r="D32" s="15" t="s">
        <v>22</v>
      </c>
      <c r="E32" s="15" t="s">
        <v>625</v>
      </c>
      <c r="F32" s="15" t="s">
        <v>412</v>
      </c>
      <c r="G32" s="15" t="s">
        <v>579</v>
      </c>
      <c r="H32" s="16" t="s">
        <v>962</v>
      </c>
    </row>
    <row r="33" spans="2:8" ht="20.100000000000001" customHeight="1">
      <c r="B33" s="13">
        <v>22</v>
      </c>
      <c r="C33" s="14">
        <v>45823</v>
      </c>
      <c r="D33" s="15" t="s">
        <v>22</v>
      </c>
      <c r="E33" s="15" t="s">
        <v>625</v>
      </c>
      <c r="F33" s="15" t="s">
        <v>797</v>
      </c>
      <c r="G33" s="15" t="s">
        <v>481</v>
      </c>
      <c r="H33" s="16" t="s">
        <v>963</v>
      </c>
    </row>
    <row r="34" spans="2:8" ht="20.100000000000001" customHeight="1">
      <c r="B34" s="13">
        <v>22</v>
      </c>
      <c r="C34" s="14">
        <v>45823</v>
      </c>
      <c r="D34" s="15" t="s">
        <v>22</v>
      </c>
      <c r="E34" s="15" t="s">
        <v>625</v>
      </c>
      <c r="F34" s="15" t="s">
        <v>797</v>
      </c>
      <c r="G34" s="15" t="s">
        <v>491</v>
      </c>
      <c r="H34" s="16" t="s">
        <v>963</v>
      </c>
    </row>
    <row r="35" spans="2:8" ht="20.100000000000001" customHeight="1">
      <c r="B35" s="13">
        <v>22</v>
      </c>
      <c r="C35" s="14">
        <v>45823</v>
      </c>
      <c r="D35" s="15" t="s">
        <v>22</v>
      </c>
      <c r="E35" s="15" t="s">
        <v>625</v>
      </c>
      <c r="F35" s="15" t="s">
        <v>797</v>
      </c>
      <c r="G35" s="15" t="s">
        <v>579</v>
      </c>
      <c r="H35" s="16" t="s">
        <v>963</v>
      </c>
    </row>
    <row r="36" spans="2:8" ht="20.100000000000001" customHeight="1">
      <c r="B36" s="13">
        <v>22</v>
      </c>
      <c r="C36" s="14">
        <v>45823</v>
      </c>
      <c r="D36" s="15" t="s">
        <v>22</v>
      </c>
      <c r="E36" s="15" t="s">
        <v>625</v>
      </c>
      <c r="F36" s="15" t="s">
        <v>797</v>
      </c>
      <c r="G36" s="15" t="s">
        <v>581</v>
      </c>
      <c r="H36" s="16" t="s">
        <v>963</v>
      </c>
    </row>
    <row r="37" spans="2:8" ht="20.100000000000001" customHeight="1">
      <c r="B37" s="13">
        <v>22</v>
      </c>
      <c r="C37" s="14">
        <v>45823</v>
      </c>
      <c r="D37" s="15" t="s">
        <v>22</v>
      </c>
      <c r="E37" s="15" t="s">
        <v>625</v>
      </c>
      <c r="F37" s="15" t="s">
        <v>797</v>
      </c>
      <c r="G37" s="15" t="s">
        <v>593</v>
      </c>
      <c r="H37" s="16" t="s">
        <v>963</v>
      </c>
    </row>
    <row r="38" spans="2:8" ht="20.100000000000001" customHeight="1">
      <c r="B38" s="13">
        <v>23</v>
      </c>
      <c r="C38" s="14">
        <v>45830</v>
      </c>
      <c r="D38" s="15" t="s">
        <v>21</v>
      </c>
      <c r="E38" s="15" t="s">
        <v>628</v>
      </c>
      <c r="F38" s="15" t="s">
        <v>477</v>
      </c>
      <c r="G38" s="15" t="s">
        <v>541</v>
      </c>
      <c r="H38" s="16" t="s">
        <v>964</v>
      </c>
    </row>
    <row r="39" spans="2:8" ht="20.100000000000001" customHeight="1">
      <c r="B39" s="13">
        <v>24</v>
      </c>
      <c r="C39" s="14">
        <v>45837</v>
      </c>
      <c r="D39" s="15" t="s">
        <v>23</v>
      </c>
      <c r="E39" s="15" t="s">
        <v>625</v>
      </c>
      <c r="F39" s="15" t="s">
        <v>187</v>
      </c>
      <c r="G39" s="15" t="s">
        <v>545</v>
      </c>
      <c r="H39" s="16" t="s">
        <v>965</v>
      </c>
    </row>
    <row r="40" spans="2:8" ht="20.100000000000001" customHeight="1">
      <c r="B40" s="13">
        <v>24</v>
      </c>
      <c r="C40" s="14">
        <v>45837</v>
      </c>
      <c r="D40" s="15" t="s">
        <v>23</v>
      </c>
      <c r="E40" s="15" t="s">
        <v>625</v>
      </c>
      <c r="F40" s="15" t="s">
        <v>187</v>
      </c>
      <c r="G40" s="15" t="s">
        <v>537</v>
      </c>
      <c r="H40" s="16" t="s">
        <v>965</v>
      </c>
    </row>
    <row r="41" spans="2:8" ht="20.100000000000001" customHeight="1">
      <c r="B41" s="13">
        <v>24</v>
      </c>
      <c r="C41" s="14">
        <v>45837</v>
      </c>
      <c r="D41" s="15" t="s">
        <v>21</v>
      </c>
      <c r="E41" s="15" t="s">
        <v>642</v>
      </c>
      <c r="F41" s="15" t="s">
        <v>366</v>
      </c>
      <c r="G41" s="15" t="s">
        <v>603</v>
      </c>
      <c r="H41" s="16" t="s">
        <v>966</v>
      </c>
    </row>
    <row r="42" spans="2:8" ht="20.100000000000001" customHeight="1">
      <c r="B42" s="13">
        <v>24</v>
      </c>
      <c r="C42" s="14">
        <v>45837</v>
      </c>
      <c r="D42" s="15" t="s">
        <v>21</v>
      </c>
      <c r="E42" s="15" t="s">
        <v>628</v>
      </c>
      <c r="F42" s="15" t="s">
        <v>477</v>
      </c>
      <c r="G42" s="15" t="s">
        <v>603</v>
      </c>
      <c r="H42" s="16" t="s">
        <v>964</v>
      </c>
    </row>
    <row r="43" spans="2:8" ht="20.100000000000001" customHeight="1">
      <c r="B43" s="13">
        <v>24</v>
      </c>
      <c r="C43" s="14">
        <v>45837</v>
      </c>
      <c r="D43" s="15" t="s">
        <v>22</v>
      </c>
      <c r="E43" s="15" t="s">
        <v>625</v>
      </c>
      <c r="F43" s="15" t="s">
        <v>434</v>
      </c>
      <c r="G43" s="15" t="s">
        <v>515</v>
      </c>
      <c r="H43" s="16" t="s">
        <v>961</v>
      </c>
    </row>
    <row r="44" spans="2:8" ht="20.100000000000001" customHeight="1">
      <c r="B44" s="13">
        <v>25</v>
      </c>
      <c r="C44" s="14">
        <v>45846</v>
      </c>
      <c r="D44" s="15" t="s">
        <v>23</v>
      </c>
      <c r="E44" s="15" t="s">
        <v>625</v>
      </c>
      <c r="F44" s="15" t="s">
        <v>762</v>
      </c>
      <c r="G44" s="15" t="s">
        <v>503</v>
      </c>
      <c r="H44" s="16" t="s">
        <v>959</v>
      </c>
    </row>
    <row r="45" spans="2:8" ht="20.100000000000001" customHeight="1">
      <c r="B45" s="13">
        <v>25</v>
      </c>
      <c r="C45" s="14">
        <v>45846</v>
      </c>
      <c r="D45" s="15" t="s">
        <v>23</v>
      </c>
      <c r="E45" s="15" t="s">
        <v>625</v>
      </c>
      <c r="F45" s="15" t="s">
        <v>827</v>
      </c>
      <c r="G45" s="15" t="s">
        <v>551</v>
      </c>
      <c r="H45" s="16" t="s">
        <v>967</v>
      </c>
    </row>
    <row r="46" spans="2:8" ht="20.100000000000001" customHeight="1">
      <c r="B46" s="13">
        <v>25</v>
      </c>
      <c r="C46" s="14">
        <v>45846</v>
      </c>
      <c r="D46" s="15" t="s">
        <v>21</v>
      </c>
      <c r="E46" s="15" t="s">
        <v>642</v>
      </c>
      <c r="F46" s="15" t="s">
        <v>273</v>
      </c>
      <c r="G46" s="15" t="s">
        <v>487</v>
      </c>
      <c r="H46" s="16" t="s">
        <v>954</v>
      </c>
    </row>
    <row r="47" spans="2:8" ht="20.100000000000001" customHeight="1">
      <c r="B47" s="13">
        <v>26</v>
      </c>
      <c r="C47" s="14">
        <v>45853</v>
      </c>
      <c r="D47" s="15" t="s">
        <v>23</v>
      </c>
      <c r="E47" s="15" t="s">
        <v>625</v>
      </c>
      <c r="F47" s="15" t="s">
        <v>827</v>
      </c>
      <c r="G47" s="15" t="s">
        <v>579</v>
      </c>
      <c r="H47" s="16" t="s">
        <v>967</v>
      </c>
    </row>
    <row r="48" spans="2:8" ht="20.100000000000001" customHeight="1">
      <c r="B48" s="13">
        <v>27</v>
      </c>
      <c r="C48" s="14">
        <v>45860</v>
      </c>
      <c r="D48" s="15" t="s">
        <v>22</v>
      </c>
      <c r="E48" s="15" t="s">
        <v>625</v>
      </c>
      <c r="F48" s="15" t="s">
        <v>344</v>
      </c>
      <c r="G48" s="15" t="s">
        <v>503</v>
      </c>
      <c r="H48" s="16" t="s">
        <v>968</v>
      </c>
    </row>
    <row r="49" spans="2:8" ht="20.100000000000001" customHeight="1">
      <c r="B49" s="13">
        <v>27</v>
      </c>
      <c r="C49" s="14">
        <v>45860</v>
      </c>
      <c r="D49" s="15" t="s">
        <v>22</v>
      </c>
      <c r="E49" s="15" t="s">
        <v>625</v>
      </c>
      <c r="F49" s="15" t="s">
        <v>344</v>
      </c>
      <c r="G49" s="15" t="s">
        <v>579</v>
      </c>
      <c r="H49" s="16" t="s">
        <v>968</v>
      </c>
    </row>
    <row r="50" spans="2:8" ht="20.100000000000001" customHeight="1">
      <c r="B50" s="13">
        <v>27</v>
      </c>
      <c r="C50" s="14">
        <v>45860</v>
      </c>
      <c r="D50" s="15" t="s">
        <v>22</v>
      </c>
      <c r="E50" s="15" t="s">
        <v>625</v>
      </c>
      <c r="F50" s="15" t="s">
        <v>344</v>
      </c>
      <c r="G50" s="15" t="s">
        <v>569</v>
      </c>
      <c r="H50" s="16" t="s">
        <v>968</v>
      </c>
    </row>
    <row r="51" spans="2:8" ht="20.100000000000001" customHeight="1">
      <c r="B51" s="13">
        <v>28</v>
      </c>
      <c r="C51" s="14">
        <v>45867</v>
      </c>
      <c r="D51" s="15" t="s">
        <v>21</v>
      </c>
      <c r="E51" s="15" t="s">
        <v>642</v>
      </c>
      <c r="F51" s="15" t="s">
        <v>366</v>
      </c>
      <c r="G51" s="15" t="s">
        <v>541</v>
      </c>
      <c r="H51" s="16" t="s">
        <v>966</v>
      </c>
    </row>
    <row r="52" spans="2:8" ht="20.100000000000001" customHeight="1">
      <c r="B52" s="13">
        <v>29</v>
      </c>
      <c r="C52" s="14">
        <v>45877</v>
      </c>
      <c r="D52" s="15" t="s">
        <v>23</v>
      </c>
      <c r="E52" s="15" t="s">
        <v>642</v>
      </c>
      <c r="F52" s="15" t="s">
        <v>233</v>
      </c>
      <c r="G52" s="15" t="s">
        <v>491</v>
      </c>
      <c r="H52" s="16" t="s">
        <v>969</v>
      </c>
    </row>
    <row r="53" spans="2:8" ht="20.100000000000001" customHeight="1">
      <c r="B53" s="13">
        <v>29</v>
      </c>
      <c r="C53" s="14">
        <v>45877</v>
      </c>
      <c r="D53" s="15" t="s">
        <v>23</v>
      </c>
      <c r="E53" s="15" t="s">
        <v>625</v>
      </c>
      <c r="F53" s="15" t="s">
        <v>211</v>
      </c>
      <c r="G53" s="15" t="s">
        <v>495</v>
      </c>
      <c r="H53" s="16" t="s">
        <v>955</v>
      </c>
    </row>
    <row r="54" spans="2:8" ht="20.100000000000001" customHeight="1">
      <c r="B54" s="13">
        <v>29</v>
      </c>
      <c r="C54" s="14">
        <v>45877</v>
      </c>
      <c r="D54" s="15" t="s">
        <v>22</v>
      </c>
      <c r="E54" s="15" t="s">
        <v>38</v>
      </c>
      <c r="F54" s="15" t="s">
        <v>221</v>
      </c>
      <c r="G54" s="15" t="s">
        <v>541</v>
      </c>
      <c r="H54" s="16" t="s">
        <v>951</v>
      </c>
    </row>
    <row r="55" spans="2:8" ht="20.100000000000001" customHeight="1">
      <c r="B55" s="13">
        <v>30</v>
      </c>
      <c r="C55" s="14">
        <v>45884</v>
      </c>
      <c r="D55" s="15" t="s">
        <v>23</v>
      </c>
      <c r="E55" s="15" t="s">
        <v>642</v>
      </c>
      <c r="F55" s="15" t="s">
        <v>233</v>
      </c>
      <c r="G55" s="15" t="s">
        <v>579</v>
      </c>
      <c r="H55" s="16" t="s">
        <v>969</v>
      </c>
    </row>
    <row r="56" spans="2:8" ht="20.100000000000001" customHeight="1">
      <c r="B56" s="13">
        <v>30</v>
      </c>
      <c r="C56" s="14">
        <v>45884</v>
      </c>
      <c r="D56" s="15" t="s">
        <v>22</v>
      </c>
      <c r="E56" s="15" t="s">
        <v>625</v>
      </c>
      <c r="F56" s="15" t="s">
        <v>281</v>
      </c>
      <c r="G56" s="15" t="s">
        <v>481</v>
      </c>
      <c r="H56" s="16" t="s">
        <v>970</v>
      </c>
    </row>
    <row r="57" spans="2:8" ht="20.100000000000001" customHeight="1">
      <c r="B57" s="13">
        <v>30</v>
      </c>
      <c r="C57" s="14">
        <v>45884</v>
      </c>
      <c r="D57" s="15" t="s">
        <v>22</v>
      </c>
      <c r="E57" s="15" t="s">
        <v>625</v>
      </c>
      <c r="F57" s="15" t="s">
        <v>281</v>
      </c>
      <c r="G57" s="15" t="s">
        <v>491</v>
      </c>
      <c r="H57" s="16" t="s">
        <v>970</v>
      </c>
    </row>
    <row r="58" spans="2:8" ht="20.100000000000001" customHeight="1">
      <c r="B58" s="13">
        <v>30</v>
      </c>
      <c r="C58" s="14">
        <v>45884</v>
      </c>
      <c r="D58" s="15" t="s">
        <v>22</v>
      </c>
      <c r="E58" s="15" t="s">
        <v>625</v>
      </c>
      <c r="F58" s="15" t="s">
        <v>281</v>
      </c>
      <c r="G58" s="15" t="s">
        <v>581</v>
      </c>
      <c r="H58" s="16" t="s">
        <v>970</v>
      </c>
    </row>
    <row r="59" spans="2:8" ht="20.100000000000001" customHeight="1">
      <c r="B59" s="13">
        <v>30</v>
      </c>
      <c r="C59" s="14">
        <v>45884</v>
      </c>
      <c r="D59" s="15" t="s">
        <v>22</v>
      </c>
      <c r="E59" s="15" t="s">
        <v>625</v>
      </c>
      <c r="F59" s="15" t="s">
        <v>281</v>
      </c>
      <c r="G59" s="15" t="s">
        <v>593</v>
      </c>
      <c r="H59" s="16" t="s">
        <v>970</v>
      </c>
    </row>
    <row r="60" spans="2:8" ht="20.100000000000001" customHeight="1">
      <c r="B60" s="13">
        <v>31</v>
      </c>
      <c r="C60" s="14">
        <v>45891</v>
      </c>
      <c r="D60" s="15" t="s">
        <v>21</v>
      </c>
      <c r="E60" s="15" t="s">
        <v>628</v>
      </c>
      <c r="F60" s="15" t="s">
        <v>384</v>
      </c>
      <c r="G60" s="15" t="s">
        <v>509</v>
      </c>
      <c r="H60" s="16" t="s">
        <v>971</v>
      </c>
    </row>
    <row r="61" spans="2:8" ht="20.100000000000001" customHeight="1">
      <c r="B61" s="13">
        <v>31</v>
      </c>
      <c r="C61" s="14">
        <v>45891</v>
      </c>
      <c r="D61" s="15" t="s">
        <v>21</v>
      </c>
      <c r="E61" s="15" t="s">
        <v>628</v>
      </c>
      <c r="F61" s="15" t="s">
        <v>384</v>
      </c>
      <c r="G61" s="15" t="s">
        <v>527</v>
      </c>
      <c r="H61" s="16" t="s">
        <v>971</v>
      </c>
    </row>
    <row r="62" spans="2:8" ht="20.100000000000001" customHeight="1">
      <c r="B62" s="13">
        <v>33</v>
      </c>
      <c r="C62" s="14">
        <v>45908</v>
      </c>
      <c r="D62" s="15" t="s">
        <v>23</v>
      </c>
      <c r="E62" s="15" t="s">
        <v>628</v>
      </c>
      <c r="F62" s="15" t="s">
        <v>295</v>
      </c>
      <c r="G62" s="15" t="s">
        <v>493</v>
      </c>
      <c r="H62" s="16" t="s">
        <v>972</v>
      </c>
    </row>
    <row r="63" spans="2:8" ht="20.100000000000001" customHeight="1">
      <c r="B63" s="13">
        <v>35</v>
      </c>
      <c r="C63" s="14" t="s">
        <v>889</v>
      </c>
      <c r="D63" s="15" t="s">
        <v>22</v>
      </c>
      <c r="E63" s="15" t="s">
        <v>685</v>
      </c>
      <c r="F63" s="15" t="s">
        <v>797</v>
      </c>
      <c r="G63" s="15" t="s">
        <v>481</v>
      </c>
      <c r="H63" s="16" t="s">
        <v>973</v>
      </c>
    </row>
    <row r="64" spans="2:8" ht="20.100000000000001" customHeight="1">
      <c r="B64" s="13">
        <v>35</v>
      </c>
      <c r="C64" s="14" t="s">
        <v>889</v>
      </c>
      <c r="D64" s="15" t="s">
        <v>22</v>
      </c>
      <c r="E64" s="15" t="s">
        <v>685</v>
      </c>
      <c r="F64" s="15" t="s">
        <v>797</v>
      </c>
      <c r="G64" s="15" t="s">
        <v>491</v>
      </c>
      <c r="H64" s="16" t="s">
        <v>973</v>
      </c>
    </row>
    <row r="65" spans="2:8" ht="20.100000000000001" customHeight="1">
      <c r="B65" s="13">
        <v>35</v>
      </c>
      <c r="C65" s="14" t="s">
        <v>889</v>
      </c>
      <c r="D65" s="15" t="s">
        <v>22</v>
      </c>
      <c r="E65" s="15" t="s">
        <v>685</v>
      </c>
      <c r="F65" s="15" t="s">
        <v>797</v>
      </c>
      <c r="G65" s="15" t="s">
        <v>579</v>
      </c>
      <c r="H65" s="16" t="s">
        <v>973</v>
      </c>
    </row>
    <row r="66" spans="2:8" ht="20.100000000000001" customHeight="1">
      <c r="B66" s="13">
        <v>35</v>
      </c>
      <c r="C66" s="14" t="s">
        <v>889</v>
      </c>
      <c r="D66" s="15" t="s">
        <v>22</v>
      </c>
      <c r="E66" s="15" t="s">
        <v>685</v>
      </c>
      <c r="F66" s="15" t="s">
        <v>797</v>
      </c>
      <c r="G66" s="15" t="s">
        <v>581</v>
      </c>
      <c r="H66" s="16" t="s">
        <v>973</v>
      </c>
    </row>
    <row r="67" spans="2:8" ht="20.100000000000001" customHeight="1">
      <c r="B67" s="13">
        <v>35</v>
      </c>
      <c r="C67" s="14" t="s">
        <v>889</v>
      </c>
      <c r="D67" s="15" t="s">
        <v>22</v>
      </c>
      <c r="E67" s="15" t="s">
        <v>685</v>
      </c>
      <c r="F67" s="15" t="s">
        <v>797</v>
      </c>
      <c r="G67" s="15" t="s">
        <v>593</v>
      </c>
      <c r="H67" s="16" t="s">
        <v>973</v>
      </c>
    </row>
    <row r="68" spans="2:8" ht="20.100000000000001" customHeight="1">
      <c r="B68" s="13">
        <v>38</v>
      </c>
      <c r="C68" s="14">
        <v>45945</v>
      </c>
      <c r="D68" s="15" t="s">
        <v>22</v>
      </c>
      <c r="E68" s="15" t="s">
        <v>642</v>
      </c>
      <c r="F68" s="15" t="s">
        <v>316</v>
      </c>
      <c r="G68" s="15" t="s">
        <v>485</v>
      </c>
      <c r="H68" s="16" t="s">
        <v>974</v>
      </c>
    </row>
    <row r="69" spans="2:8" ht="20.100000000000001" customHeight="1">
      <c r="B69" s="13">
        <v>39</v>
      </c>
      <c r="C69" s="14">
        <v>45952</v>
      </c>
      <c r="D69" s="15" t="s">
        <v>23</v>
      </c>
      <c r="E69" s="15" t="s">
        <v>628</v>
      </c>
      <c r="F69" s="15" t="s">
        <v>295</v>
      </c>
      <c r="G69" s="15" t="s">
        <v>507</v>
      </c>
      <c r="H69" s="16" t="s">
        <v>972</v>
      </c>
    </row>
    <row r="70" spans="2:8" ht="20.100000000000001" customHeight="1">
      <c r="B70" s="13">
        <v>40</v>
      </c>
      <c r="C70" s="14">
        <v>45959</v>
      </c>
      <c r="D70" s="15" t="s">
        <v>23</v>
      </c>
      <c r="E70" s="15" t="s">
        <v>625</v>
      </c>
      <c r="F70" s="15" t="s">
        <v>913</v>
      </c>
      <c r="G70" s="15" t="s">
        <v>505</v>
      </c>
      <c r="H70" s="16" t="s">
        <v>975</v>
      </c>
    </row>
    <row r="71" spans="2:8" ht="20.100000000000001" customHeight="1">
      <c r="B71" s="13">
        <v>41</v>
      </c>
      <c r="C71" s="14">
        <v>45969</v>
      </c>
      <c r="D71" s="15" t="s">
        <v>22</v>
      </c>
      <c r="E71" s="15" t="s">
        <v>642</v>
      </c>
      <c r="F71" s="15" t="s">
        <v>316</v>
      </c>
      <c r="G71" s="15" t="s">
        <v>563</v>
      </c>
      <c r="H71" s="16" t="s">
        <v>974</v>
      </c>
    </row>
    <row r="72" spans="2:8" ht="20.100000000000001" customHeight="1">
      <c r="B72" s="13">
        <v>41</v>
      </c>
      <c r="C72" s="14">
        <v>45969</v>
      </c>
      <c r="D72" s="15" t="s">
        <v>22</v>
      </c>
      <c r="E72" s="15" t="s">
        <v>642</v>
      </c>
      <c r="F72" s="15" t="s">
        <v>316</v>
      </c>
      <c r="G72" s="15" t="s">
        <v>579</v>
      </c>
      <c r="H72" s="16" t="s">
        <v>974</v>
      </c>
    </row>
    <row r="73" spans="2:8" ht="20.100000000000001" customHeight="1">
      <c r="B73" s="13">
        <v>43</v>
      </c>
      <c r="C73" s="14">
        <v>45983</v>
      </c>
      <c r="D73" s="15" t="s">
        <v>23</v>
      </c>
      <c r="E73" s="15" t="s">
        <v>625</v>
      </c>
      <c r="F73" s="15" t="s">
        <v>152</v>
      </c>
      <c r="G73" s="15" t="s">
        <v>565</v>
      </c>
      <c r="H73" s="16" t="s">
        <v>976</v>
      </c>
    </row>
    <row r="74" spans="2:8" ht="20.100000000000001" customHeight="1">
      <c r="B74" s="13">
        <v>43</v>
      </c>
      <c r="C74" s="14">
        <v>45983</v>
      </c>
      <c r="D74" s="15" t="s">
        <v>23</v>
      </c>
      <c r="E74" s="15" t="s">
        <v>625</v>
      </c>
      <c r="F74" s="15" t="s">
        <v>913</v>
      </c>
      <c r="G74" s="15" t="s">
        <v>519</v>
      </c>
      <c r="H74" s="16" t="s">
        <v>975</v>
      </c>
    </row>
    <row r="75" spans="2:8" ht="20.100000000000001" customHeight="1">
      <c r="B75" s="13">
        <v>45</v>
      </c>
      <c r="C75" s="14">
        <v>45999</v>
      </c>
      <c r="D75" s="15" t="s">
        <v>23</v>
      </c>
      <c r="E75" s="15" t="s">
        <v>625</v>
      </c>
      <c r="F75" s="15" t="s">
        <v>635</v>
      </c>
      <c r="G75" s="15" t="s">
        <v>495</v>
      </c>
      <c r="H75" s="16" t="s">
        <v>976</v>
      </c>
    </row>
    <row r="76" spans="2:8" ht="20.100000000000001" customHeight="1">
      <c r="B76" s="35">
        <v>45</v>
      </c>
      <c r="C76" s="163">
        <v>45999</v>
      </c>
      <c r="D76" s="36" t="s">
        <v>23</v>
      </c>
      <c r="E76" s="36" t="s">
        <v>625</v>
      </c>
      <c r="F76" s="36" t="s">
        <v>941</v>
      </c>
      <c r="G76" s="36" t="s">
        <v>495</v>
      </c>
      <c r="H76" s="164" t="s">
        <v>976</v>
      </c>
    </row>
    <row r="77" spans="2:8" ht="15" customHeight="1">
      <c r="B77" t="s">
        <v>977</v>
      </c>
      <c r="C77">
        <f>COUNT(C4:C76)</f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555C-F586-4ECD-829F-826DB5BF1C8E}">
  <sheetPr>
    <tabColor theme="9" tint="-0.499984740745262"/>
  </sheetPr>
  <dimension ref="B2:AR102"/>
  <sheetViews>
    <sheetView showGridLines="0" workbookViewId="0"/>
  </sheetViews>
  <sheetFormatPr defaultRowHeight="15"/>
  <cols>
    <col min="2" max="2" width="12.28515625" customWidth="1"/>
    <col min="3" max="3" width="10.85546875" customWidth="1"/>
    <col min="4" max="4" width="6.7109375" customWidth="1"/>
    <col min="5" max="5" width="6.5703125" customWidth="1"/>
    <col min="6" max="14" width="6" customWidth="1"/>
    <col min="15" max="21" width="6.7109375" customWidth="1"/>
    <col min="22" max="22" width="7.140625" customWidth="1"/>
    <col min="23" max="23" width="2.7109375" customWidth="1"/>
    <col min="24" max="24" width="14.42578125" customWidth="1"/>
    <col min="25" max="25" width="5.85546875" customWidth="1"/>
    <col min="27" max="27" width="10.140625" customWidth="1"/>
    <col min="28" max="28" width="9.28515625" customWidth="1"/>
    <col min="31" max="31" width="5" customWidth="1"/>
    <col min="44" max="44" width="3.7109375" customWidth="1"/>
  </cols>
  <sheetData>
    <row r="2" spans="2:20" ht="14.45" customHeight="1" thickBot="1">
      <c r="B2" s="246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2:20" ht="21" customHeight="1" thickBot="1">
      <c r="B3" s="135" t="s">
        <v>13</v>
      </c>
      <c r="C3" s="136" t="s">
        <v>14</v>
      </c>
      <c r="D3" s="137">
        <v>2010</v>
      </c>
      <c r="E3" s="137">
        <v>2011</v>
      </c>
      <c r="F3" s="138">
        <v>2012</v>
      </c>
      <c r="G3" s="138">
        <v>2013</v>
      </c>
      <c r="H3" s="138">
        <v>2014</v>
      </c>
      <c r="I3" s="138">
        <v>2015</v>
      </c>
      <c r="J3" s="138">
        <v>2016</v>
      </c>
      <c r="K3" s="138">
        <v>2017</v>
      </c>
      <c r="L3" s="138">
        <v>2018</v>
      </c>
      <c r="M3" s="138">
        <v>2019</v>
      </c>
      <c r="N3" s="137">
        <v>2020</v>
      </c>
      <c r="O3" s="137">
        <v>2021</v>
      </c>
      <c r="P3" s="137">
        <v>2022</v>
      </c>
      <c r="Q3" s="138">
        <v>2023</v>
      </c>
      <c r="R3" s="138">
        <v>2024</v>
      </c>
      <c r="S3" s="139">
        <v>2025</v>
      </c>
    </row>
    <row r="4" spans="2:20" ht="21.75" customHeight="1" thickTop="1">
      <c r="B4" s="375" t="s">
        <v>15</v>
      </c>
      <c r="C4" s="56" t="s">
        <v>16</v>
      </c>
      <c r="D4" s="57">
        <f t="shared" ref="D4:N4" si="0">D5+D6+D7</f>
        <v>534</v>
      </c>
      <c r="E4" s="57">
        <f t="shared" si="0"/>
        <v>306</v>
      </c>
      <c r="F4" s="57">
        <f t="shared" si="0"/>
        <v>145</v>
      </c>
      <c r="G4" s="57">
        <f t="shared" si="0"/>
        <v>136</v>
      </c>
      <c r="H4" s="57">
        <f t="shared" si="0"/>
        <v>226</v>
      </c>
      <c r="I4" s="57">
        <f t="shared" si="0"/>
        <v>254</v>
      </c>
      <c r="J4" s="57">
        <f t="shared" si="0"/>
        <v>280</v>
      </c>
      <c r="K4" s="57">
        <f t="shared" si="0"/>
        <v>410</v>
      </c>
      <c r="L4" s="57">
        <f t="shared" si="0"/>
        <v>450</v>
      </c>
      <c r="M4" s="57">
        <f t="shared" si="0"/>
        <v>524</v>
      </c>
      <c r="N4" s="57">
        <f t="shared" si="0"/>
        <v>347</v>
      </c>
      <c r="O4" s="57">
        <f>O5+O6+O7</f>
        <v>394</v>
      </c>
      <c r="P4" s="57">
        <f>P5+P6+P7</f>
        <v>495</v>
      </c>
      <c r="Q4" s="57">
        <f>Q5+Q6+Q7</f>
        <v>706</v>
      </c>
      <c r="R4" s="57">
        <f>R5+R6+R7</f>
        <v>566</v>
      </c>
      <c r="S4" s="140">
        <f>S5+S6+S7</f>
        <v>591</v>
      </c>
    </row>
    <row r="5" spans="2:20" ht="18" customHeight="1">
      <c r="B5" s="376"/>
      <c r="C5" s="58" t="s">
        <v>17</v>
      </c>
      <c r="D5" s="59">
        <f>D9+D22+D26+D30</f>
        <v>354</v>
      </c>
      <c r="E5" s="59">
        <f t="shared" ref="E5:P5" si="1">E9+E22+E26+E30</f>
        <v>199</v>
      </c>
      <c r="F5" s="59">
        <f t="shared" si="1"/>
        <v>105</v>
      </c>
      <c r="G5" s="59">
        <f t="shared" si="1"/>
        <v>106</v>
      </c>
      <c r="H5" s="59">
        <f t="shared" si="1"/>
        <v>174</v>
      </c>
      <c r="I5" s="59">
        <f t="shared" si="1"/>
        <v>182</v>
      </c>
      <c r="J5" s="59">
        <f t="shared" si="1"/>
        <v>210</v>
      </c>
      <c r="K5" s="59">
        <f t="shared" si="1"/>
        <v>310</v>
      </c>
      <c r="L5" s="59">
        <f t="shared" si="1"/>
        <v>310</v>
      </c>
      <c r="M5" s="59">
        <f t="shared" si="1"/>
        <v>352</v>
      </c>
      <c r="N5" s="59">
        <f t="shared" si="1"/>
        <v>258</v>
      </c>
      <c r="O5" s="59">
        <f t="shared" si="1"/>
        <v>282</v>
      </c>
      <c r="P5" s="59">
        <f t="shared" si="1"/>
        <v>315</v>
      </c>
      <c r="Q5" s="59">
        <f>Q9+Q22+Q26+Q30</f>
        <v>478</v>
      </c>
      <c r="R5" s="59">
        <f>R9+R22+R26+R30</f>
        <v>404</v>
      </c>
      <c r="S5" s="141">
        <f>S9+S22+S26+S30</f>
        <v>378</v>
      </c>
    </row>
    <row r="6" spans="2:20" ht="18" customHeight="1">
      <c r="B6" s="376"/>
      <c r="C6" s="58" t="s">
        <v>18</v>
      </c>
      <c r="D6" s="59">
        <f t="shared" ref="D6:S6" si="2">D13+D23+D27+D31</f>
        <v>92</v>
      </c>
      <c r="E6" s="59">
        <f t="shared" si="2"/>
        <v>44</v>
      </c>
      <c r="F6" s="59">
        <f t="shared" si="2"/>
        <v>17</v>
      </c>
      <c r="G6" s="59">
        <f t="shared" si="2"/>
        <v>6</v>
      </c>
      <c r="H6" s="59">
        <f t="shared" si="2"/>
        <v>13</v>
      </c>
      <c r="I6" s="59">
        <f t="shared" si="2"/>
        <v>15</v>
      </c>
      <c r="J6" s="59">
        <f t="shared" si="2"/>
        <v>18</v>
      </c>
      <c r="K6" s="59">
        <f t="shared" si="2"/>
        <v>30</v>
      </c>
      <c r="L6" s="59">
        <f t="shared" si="2"/>
        <v>52</v>
      </c>
      <c r="M6" s="59">
        <f t="shared" si="2"/>
        <v>62</v>
      </c>
      <c r="N6" s="59">
        <f t="shared" si="2"/>
        <v>43</v>
      </c>
      <c r="O6" s="59">
        <f t="shared" si="2"/>
        <v>63</v>
      </c>
      <c r="P6" s="59">
        <f>P13+P23+P27+P31</f>
        <v>92</v>
      </c>
      <c r="Q6" s="59">
        <f>Q13+Q23+Q27+Q31</f>
        <v>99</v>
      </c>
      <c r="R6" s="59">
        <f t="shared" si="2"/>
        <v>58</v>
      </c>
      <c r="S6" s="141">
        <f t="shared" si="2"/>
        <v>84</v>
      </c>
    </row>
    <row r="7" spans="2:20" ht="18" customHeight="1" thickBot="1">
      <c r="B7" s="377"/>
      <c r="C7" s="60" t="s">
        <v>19</v>
      </c>
      <c r="D7" s="61">
        <f t="shared" ref="D7:S7" si="3">D17+D24+D28+D32</f>
        <v>88</v>
      </c>
      <c r="E7" s="61">
        <f t="shared" si="3"/>
        <v>63</v>
      </c>
      <c r="F7" s="61">
        <f t="shared" si="3"/>
        <v>23</v>
      </c>
      <c r="G7" s="61">
        <f t="shared" si="3"/>
        <v>24</v>
      </c>
      <c r="H7" s="61">
        <f t="shared" si="3"/>
        <v>39</v>
      </c>
      <c r="I7" s="61">
        <f t="shared" si="3"/>
        <v>57</v>
      </c>
      <c r="J7" s="61">
        <f t="shared" si="3"/>
        <v>52</v>
      </c>
      <c r="K7" s="61">
        <f t="shared" si="3"/>
        <v>70</v>
      </c>
      <c r="L7" s="61">
        <f t="shared" si="3"/>
        <v>88</v>
      </c>
      <c r="M7" s="61">
        <f t="shared" si="3"/>
        <v>110</v>
      </c>
      <c r="N7" s="61">
        <f t="shared" si="3"/>
        <v>46</v>
      </c>
      <c r="O7" s="61">
        <f t="shared" si="3"/>
        <v>49</v>
      </c>
      <c r="P7" s="61">
        <f t="shared" si="3"/>
        <v>88</v>
      </c>
      <c r="Q7" s="61">
        <f t="shared" si="3"/>
        <v>129</v>
      </c>
      <c r="R7" s="61">
        <f t="shared" si="3"/>
        <v>104</v>
      </c>
      <c r="S7" s="142">
        <f t="shared" si="3"/>
        <v>129</v>
      </c>
    </row>
    <row r="8" spans="2:20" ht="18" customHeight="1" thickTop="1" thickBot="1">
      <c r="B8" s="378" t="s">
        <v>20</v>
      </c>
      <c r="C8" s="62" t="s">
        <v>16</v>
      </c>
      <c r="D8" s="63">
        <f t="shared" ref="D8:N8" si="4">D9+D13+D17</f>
        <v>306</v>
      </c>
      <c r="E8" s="63">
        <f t="shared" si="4"/>
        <v>225</v>
      </c>
      <c r="F8" s="63">
        <f t="shared" si="4"/>
        <v>108</v>
      </c>
      <c r="G8" s="63">
        <f t="shared" si="4"/>
        <v>113</v>
      </c>
      <c r="H8" s="63">
        <f t="shared" si="4"/>
        <v>189</v>
      </c>
      <c r="I8" s="63">
        <f t="shared" si="4"/>
        <v>184</v>
      </c>
      <c r="J8" s="63">
        <f t="shared" si="4"/>
        <v>186</v>
      </c>
      <c r="K8" s="63">
        <f t="shared" si="4"/>
        <v>267</v>
      </c>
      <c r="L8" s="63">
        <f t="shared" si="4"/>
        <v>301</v>
      </c>
      <c r="M8" s="63">
        <f t="shared" si="4"/>
        <v>329</v>
      </c>
      <c r="N8" s="63">
        <f t="shared" si="4"/>
        <v>219</v>
      </c>
      <c r="O8" s="64">
        <f>O9+O13+O17</f>
        <v>280</v>
      </c>
      <c r="P8" s="64">
        <f>P9+P13+P17</f>
        <v>323</v>
      </c>
      <c r="Q8" s="64">
        <f>Q9+Q13+Q17</f>
        <v>416</v>
      </c>
      <c r="R8" s="64">
        <f>R9+R13+R17</f>
        <v>391</v>
      </c>
      <c r="S8" s="143">
        <f>S9+S13+S17</f>
        <v>393</v>
      </c>
    </row>
    <row r="9" spans="2:20" ht="18" customHeight="1">
      <c r="B9" s="379"/>
      <c r="C9" s="65" t="s">
        <v>17</v>
      </c>
      <c r="D9" s="66">
        <v>230</v>
      </c>
      <c r="E9" s="67">
        <v>170</v>
      </c>
      <c r="F9" s="68">
        <v>85</v>
      </c>
      <c r="G9" s="68">
        <v>94</v>
      </c>
      <c r="H9" s="68">
        <v>152</v>
      </c>
      <c r="I9" s="67">
        <v>138</v>
      </c>
      <c r="J9" s="68">
        <v>146</v>
      </c>
      <c r="K9" s="68">
        <v>208</v>
      </c>
      <c r="L9" s="68">
        <v>220</v>
      </c>
      <c r="M9" s="68">
        <v>240</v>
      </c>
      <c r="N9" s="67">
        <v>169</v>
      </c>
      <c r="O9" s="68">
        <v>208</v>
      </c>
      <c r="P9" s="68">
        <f>SUM(P10:P12)</f>
        <v>240</v>
      </c>
      <c r="Q9" s="68">
        <f>SUM(Q10:Q12)</f>
        <v>299</v>
      </c>
      <c r="R9" s="68">
        <f>SUM(R10:R12)</f>
        <v>293</v>
      </c>
      <c r="S9" s="144">
        <f>SUM(S10:S12)</f>
        <v>277</v>
      </c>
    </row>
    <row r="10" spans="2:20" ht="18" customHeight="1">
      <c r="B10" s="379"/>
      <c r="C10" s="70" t="s">
        <v>21</v>
      </c>
      <c r="D10" s="71">
        <v>25</v>
      </c>
      <c r="E10" s="71">
        <v>22</v>
      </c>
      <c r="F10" s="71">
        <v>9</v>
      </c>
      <c r="G10" s="71">
        <v>18</v>
      </c>
      <c r="H10" s="71">
        <v>23</v>
      </c>
      <c r="I10" s="71">
        <v>20</v>
      </c>
      <c r="J10" s="71">
        <v>19</v>
      </c>
      <c r="K10" s="72">
        <v>21</v>
      </c>
      <c r="L10" s="72">
        <v>26</v>
      </c>
      <c r="M10" s="72">
        <v>30</v>
      </c>
      <c r="N10" s="72">
        <v>11</v>
      </c>
      <c r="O10" s="71">
        <v>20</v>
      </c>
      <c r="P10" s="71">
        <v>31</v>
      </c>
      <c r="Q10" s="71">
        <v>32</v>
      </c>
      <c r="R10" s="71">
        <v>27</v>
      </c>
      <c r="S10" s="145">
        <v>37</v>
      </c>
    </row>
    <row r="11" spans="2:20" ht="18" customHeight="1">
      <c r="B11" s="379"/>
      <c r="C11" s="70" t="s">
        <v>22</v>
      </c>
      <c r="D11" s="73">
        <v>64</v>
      </c>
      <c r="E11" s="73">
        <v>55</v>
      </c>
      <c r="F11" s="73">
        <v>40</v>
      </c>
      <c r="G11" s="73">
        <v>49</v>
      </c>
      <c r="H11" s="73">
        <v>80</v>
      </c>
      <c r="I11" s="73">
        <v>53</v>
      </c>
      <c r="J11" s="73">
        <v>58</v>
      </c>
      <c r="K11" s="74">
        <v>96</v>
      </c>
      <c r="L11" s="74">
        <v>98</v>
      </c>
      <c r="M11" s="74">
        <v>105</v>
      </c>
      <c r="N11" s="74">
        <v>97</v>
      </c>
      <c r="O11" s="73">
        <v>109</v>
      </c>
      <c r="P11" s="73">
        <v>112</v>
      </c>
      <c r="Q11" s="73">
        <v>156</v>
      </c>
      <c r="R11" s="73">
        <v>149</v>
      </c>
      <c r="S11" s="146">
        <v>135</v>
      </c>
    </row>
    <row r="12" spans="2:20" ht="18" customHeight="1" thickBot="1">
      <c r="B12" s="379"/>
      <c r="C12" s="75" t="s">
        <v>23</v>
      </c>
      <c r="D12" s="76">
        <v>141</v>
      </c>
      <c r="E12" s="76">
        <v>93</v>
      </c>
      <c r="F12" s="76">
        <v>36</v>
      </c>
      <c r="G12" s="76">
        <v>27</v>
      </c>
      <c r="H12" s="76">
        <v>49</v>
      </c>
      <c r="I12" s="76">
        <v>65</v>
      </c>
      <c r="J12" s="76">
        <v>69</v>
      </c>
      <c r="K12" s="77">
        <v>91</v>
      </c>
      <c r="L12" s="77">
        <v>96</v>
      </c>
      <c r="M12" s="77">
        <v>105</v>
      </c>
      <c r="N12" s="77">
        <v>61</v>
      </c>
      <c r="O12" s="76">
        <v>79</v>
      </c>
      <c r="P12" s="76">
        <v>97</v>
      </c>
      <c r="Q12" s="76">
        <v>111</v>
      </c>
      <c r="R12" s="76">
        <v>117</v>
      </c>
      <c r="S12" s="147">
        <v>105</v>
      </c>
    </row>
    <row r="13" spans="2:20" ht="18" customHeight="1">
      <c r="B13" s="379"/>
      <c r="C13" s="65" t="s">
        <v>18</v>
      </c>
      <c r="D13" s="78">
        <v>34</v>
      </c>
      <c r="E13" s="78">
        <v>22</v>
      </c>
      <c r="F13" s="78">
        <v>14</v>
      </c>
      <c r="G13" s="78">
        <v>6</v>
      </c>
      <c r="H13" s="78">
        <v>12</v>
      </c>
      <c r="I13" s="78">
        <v>15</v>
      </c>
      <c r="J13" s="78">
        <v>17</v>
      </c>
      <c r="K13" s="78">
        <v>24</v>
      </c>
      <c r="L13" s="78">
        <v>40</v>
      </c>
      <c r="M13" s="78">
        <v>38</v>
      </c>
      <c r="N13" s="78">
        <v>27</v>
      </c>
      <c r="O13" s="79">
        <v>45</v>
      </c>
      <c r="P13" s="80">
        <f>SUM(P14:P16)</f>
        <v>40</v>
      </c>
      <c r="Q13" s="79">
        <f>SUM(Q14:Q16)</f>
        <v>51</v>
      </c>
      <c r="R13" s="79">
        <f>SUM(R14:R16)</f>
        <v>46</v>
      </c>
      <c r="S13" s="148">
        <f>SUM(S14:S16)</f>
        <v>52</v>
      </c>
    </row>
    <row r="14" spans="2:20" ht="18" customHeight="1">
      <c r="B14" s="379"/>
      <c r="C14" s="70" t="s">
        <v>21</v>
      </c>
      <c r="D14" s="81">
        <v>0</v>
      </c>
      <c r="E14" s="81">
        <v>0</v>
      </c>
      <c r="F14" s="81">
        <v>1</v>
      </c>
      <c r="G14" s="81">
        <v>1</v>
      </c>
      <c r="H14" s="81">
        <v>0</v>
      </c>
      <c r="I14" s="81">
        <v>0</v>
      </c>
      <c r="J14" s="81">
        <v>1</v>
      </c>
      <c r="K14" s="81">
        <v>0</v>
      </c>
      <c r="L14" s="81">
        <v>3</v>
      </c>
      <c r="M14" s="82">
        <v>2</v>
      </c>
      <c r="N14" s="83">
        <v>7</v>
      </c>
      <c r="O14" s="84">
        <v>3</v>
      </c>
      <c r="P14" s="84">
        <v>0</v>
      </c>
      <c r="Q14" s="84">
        <v>0</v>
      </c>
      <c r="R14" s="84">
        <v>0</v>
      </c>
      <c r="S14" s="149">
        <v>4</v>
      </c>
    </row>
    <row r="15" spans="2:20" ht="18" customHeight="1">
      <c r="B15" s="379"/>
      <c r="C15" s="70" t="s">
        <v>22</v>
      </c>
      <c r="D15" s="81">
        <v>13</v>
      </c>
      <c r="E15" s="81">
        <v>14</v>
      </c>
      <c r="F15" s="81">
        <v>8</v>
      </c>
      <c r="G15" s="81">
        <v>5</v>
      </c>
      <c r="H15" s="81">
        <v>9</v>
      </c>
      <c r="I15" s="81">
        <v>8</v>
      </c>
      <c r="J15" s="81">
        <v>11</v>
      </c>
      <c r="K15" s="81">
        <v>17</v>
      </c>
      <c r="L15" s="81">
        <v>23</v>
      </c>
      <c r="M15" s="82">
        <v>20</v>
      </c>
      <c r="N15" s="83">
        <v>14</v>
      </c>
      <c r="O15" s="84">
        <v>26</v>
      </c>
      <c r="P15" s="86">
        <v>22</v>
      </c>
      <c r="Q15" s="87">
        <v>21</v>
      </c>
      <c r="R15" s="87">
        <v>20</v>
      </c>
      <c r="S15" s="150">
        <v>23</v>
      </c>
    </row>
    <row r="16" spans="2:20" ht="18" customHeight="1" thickBot="1">
      <c r="B16" s="379"/>
      <c r="C16" s="75" t="s">
        <v>23</v>
      </c>
      <c r="D16" s="88">
        <v>21</v>
      </c>
      <c r="E16" s="88">
        <v>8</v>
      </c>
      <c r="F16" s="88">
        <v>5</v>
      </c>
      <c r="G16" s="88">
        <v>0</v>
      </c>
      <c r="H16" s="88">
        <v>3</v>
      </c>
      <c r="I16" s="88">
        <v>7</v>
      </c>
      <c r="J16" s="88">
        <v>5</v>
      </c>
      <c r="K16" s="88">
        <v>7</v>
      </c>
      <c r="L16" s="88">
        <v>14</v>
      </c>
      <c r="M16" s="89">
        <v>16</v>
      </c>
      <c r="N16" s="90">
        <v>6</v>
      </c>
      <c r="O16" s="91">
        <v>16</v>
      </c>
      <c r="P16" s="91">
        <v>18</v>
      </c>
      <c r="Q16" s="91">
        <v>30</v>
      </c>
      <c r="R16" s="91">
        <v>26</v>
      </c>
      <c r="S16" s="151">
        <v>25</v>
      </c>
    </row>
    <row r="17" spans="2:44" ht="18" customHeight="1">
      <c r="B17" s="379"/>
      <c r="C17" s="92" t="s">
        <v>19</v>
      </c>
      <c r="D17" s="66">
        <v>42</v>
      </c>
      <c r="E17" s="67">
        <v>33</v>
      </c>
      <c r="F17" s="68">
        <v>9</v>
      </c>
      <c r="G17" s="68">
        <v>13</v>
      </c>
      <c r="H17" s="68">
        <v>25</v>
      </c>
      <c r="I17" s="67">
        <v>31</v>
      </c>
      <c r="J17" s="68">
        <v>23</v>
      </c>
      <c r="K17" s="68">
        <v>35</v>
      </c>
      <c r="L17" s="68">
        <v>41</v>
      </c>
      <c r="M17" s="68">
        <v>51</v>
      </c>
      <c r="N17" s="67">
        <v>23</v>
      </c>
      <c r="O17" s="68">
        <v>27</v>
      </c>
      <c r="P17" s="68">
        <f>SUM(P18:P20)</f>
        <v>43</v>
      </c>
      <c r="Q17" s="68">
        <f>SUM(Q18:Q20)</f>
        <v>66</v>
      </c>
      <c r="R17" s="68">
        <f>SUM(R18:R20)</f>
        <v>52</v>
      </c>
      <c r="S17" s="144">
        <f>SUM(S18:S20)</f>
        <v>64</v>
      </c>
    </row>
    <row r="18" spans="2:44" ht="18" customHeight="1">
      <c r="B18" s="379"/>
      <c r="C18" s="70" t="s">
        <v>21</v>
      </c>
      <c r="D18" s="93">
        <v>4</v>
      </c>
      <c r="E18" s="93">
        <v>6</v>
      </c>
      <c r="F18" s="93">
        <v>1</v>
      </c>
      <c r="G18" s="93">
        <v>1</v>
      </c>
      <c r="H18" s="93">
        <v>12</v>
      </c>
      <c r="I18" s="93">
        <v>7</v>
      </c>
      <c r="J18" s="93">
        <v>3</v>
      </c>
      <c r="K18" s="93">
        <v>3</v>
      </c>
      <c r="L18" s="93">
        <v>6</v>
      </c>
      <c r="M18" s="94">
        <v>8</v>
      </c>
      <c r="N18" s="95">
        <v>3</v>
      </c>
      <c r="O18" s="96">
        <v>7</v>
      </c>
      <c r="P18" s="96">
        <v>9</v>
      </c>
      <c r="Q18" s="96">
        <v>10</v>
      </c>
      <c r="R18" s="96">
        <v>7</v>
      </c>
      <c r="S18" s="152">
        <v>8</v>
      </c>
    </row>
    <row r="19" spans="2:44" ht="18" customHeight="1">
      <c r="B19" s="379"/>
      <c r="C19" s="70" t="s">
        <v>22</v>
      </c>
      <c r="D19" s="99">
        <v>3</v>
      </c>
      <c r="E19" s="99">
        <v>2</v>
      </c>
      <c r="F19" s="99">
        <v>2</v>
      </c>
      <c r="G19" s="99">
        <v>2</v>
      </c>
      <c r="H19" s="99">
        <v>2</v>
      </c>
      <c r="I19" s="99">
        <v>5</v>
      </c>
      <c r="J19" s="99">
        <v>5</v>
      </c>
      <c r="K19" s="99">
        <v>8</v>
      </c>
      <c r="L19" s="99">
        <v>11</v>
      </c>
      <c r="M19" s="100">
        <v>11</v>
      </c>
      <c r="N19" s="101">
        <v>6</v>
      </c>
      <c r="O19" s="85">
        <v>7</v>
      </c>
      <c r="P19" s="85">
        <v>6</v>
      </c>
      <c r="Q19" s="85">
        <v>24</v>
      </c>
      <c r="R19" s="85">
        <v>14</v>
      </c>
      <c r="S19" s="149">
        <v>18</v>
      </c>
    </row>
    <row r="20" spans="2:44" ht="18.75" customHeight="1" thickBot="1">
      <c r="B20" s="380"/>
      <c r="C20" s="102" t="s">
        <v>23</v>
      </c>
      <c r="D20" s="103">
        <v>35</v>
      </c>
      <c r="E20" s="103">
        <v>25</v>
      </c>
      <c r="F20" s="103">
        <v>6</v>
      </c>
      <c r="G20" s="103">
        <v>10</v>
      </c>
      <c r="H20" s="103">
        <v>11</v>
      </c>
      <c r="I20" s="103">
        <v>19</v>
      </c>
      <c r="J20" s="103">
        <v>15</v>
      </c>
      <c r="K20" s="103">
        <v>24</v>
      </c>
      <c r="L20" s="103">
        <v>24</v>
      </c>
      <c r="M20" s="104">
        <v>32</v>
      </c>
      <c r="N20" s="105">
        <v>14</v>
      </c>
      <c r="O20" s="106">
        <v>13</v>
      </c>
      <c r="P20" s="106">
        <v>28</v>
      </c>
      <c r="Q20" s="106">
        <v>32</v>
      </c>
      <c r="R20" s="106">
        <v>31</v>
      </c>
      <c r="S20" s="153">
        <v>38</v>
      </c>
    </row>
    <row r="21" spans="2:44" ht="18" customHeight="1" thickTop="1">
      <c r="B21" s="379" t="s">
        <v>24</v>
      </c>
      <c r="C21" s="107" t="s">
        <v>16</v>
      </c>
      <c r="D21" s="108">
        <f t="shared" ref="D21:S21" si="5">D22+D23+D24</f>
        <v>6</v>
      </c>
      <c r="E21" s="108">
        <f t="shared" si="5"/>
        <v>13</v>
      </c>
      <c r="F21" s="108">
        <f t="shared" si="5"/>
        <v>7</v>
      </c>
      <c r="G21" s="108">
        <f t="shared" si="5"/>
        <v>3</v>
      </c>
      <c r="H21" s="108">
        <f t="shared" si="5"/>
        <v>10</v>
      </c>
      <c r="I21" s="108">
        <f t="shared" si="5"/>
        <v>8</v>
      </c>
      <c r="J21" s="108">
        <f t="shared" si="5"/>
        <v>37</v>
      </c>
      <c r="K21" s="108">
        <f t="shared" si="5"/>
        <v>23</v>
      </c>
      <c r="L21" s="108">
        <f t="shared" si="5"/>
        <v>20</v>
      </c>
      <c r="M21" s="108">
        <f t="shared" si="5"/>
        <v>39</v>
      </c>
      <c r="N21" s="108">
        <f t="shared" si="5"/>
        <v>42</v>
      </c>
      <c r="O21" s="108">
        <f t="shared" si="5"/>
        <v>18</v>
      </c>
      <c r="P21" s="109">
        <f t="shared" si="5"/>
        <v>24</v>
      </c>
      <c r="Q21" s="109">
        <f t="shared" si="5"/>
        <v>60</v>
      </c>
      <c r="R21" s="109">
        <f t="shared" si="5"/>
        <v>25</v>
      </c>
      <c r="S21" s="154">
        <f t="shared" si="5"/>
        <v>27</v>
      </c>
      <c r="AO21" s="98"/>
      <c r="AP21" s="98"/>
    </row>
    <row r="22" spans="2:44" ht="18" customHeight="1">
      <c r="B22" s="379"/>
      <c r="C22" s="70" t="s">
        <v>17</v>
      </c>
      <c r="D22" s="110">
        <v>6</v>
      </c>
      <c r="E22" s="111">
        <v>12</v>
      </c>
      <c r="F22" s="112">
        <v>7</v>
      </c>
      <c r="G22" s="112">
        <v>3</v>
      </c>
      <c r="H22" s="112">
        <v>9</v>
      </c>
      <c r="I22" s="111">
        <v>7</v>
      </c>
      <c r="J22" s="112">
        <v>29</v>
      </c>
      <c r="K22" s="112">
        <v>18</v>
      </c>
      <c r="L22" s="112">
        <v>14</v>
      </c>
      <c r="M22" s="112">
        <v>28</v>
      </c>
      <c r="N22" s="111">
        <v>39</v>
      </c>
      <c r="O22" s="111">
        <v>18</v>
      </c>
      <c r="P22" s="112">
        <v>20</v>
      </c>
      <c r="Q22" s="112">
        <v>60</v>
      </c>
      <c r="R22" s="112">
        <v>24</v>
      </c>
      <c r="S22" s="155">
        <v>22</v>
      </c>
      <c r="AO22" s="98"/>
      <c r="AP22" s="98"/>
    </row>
    <row r="23" spans="2:44" ht="18" customHeight="1">
      <c r="B23" s="379"/>
      <c r="C23" s="70" t="s">
        <v>18</v>
      </c>
      <c r="D23" s="110">
        <v>0</v>
      </c>
      <c r="E23" s="111">
        <v>0</v>
      </c>
      <c r="F23" s="112">
        <v>0</v>
      </c>
      <c r="G23" s="112">
        <v>0</v>
      </c>
      <c r="H23" s="112">
        <v>1</v>
      </c>
      <c r="I23" s="111">
        <v>0</v>
      </c>
      <c r="J23" s="112">
        <v>0</v>
      </c>
      <c r="K23" s="112">
        <v>1</v>
      </c>
      <c r="L23" s="112">
        <v>0</v>
      </c>
      <c r="M23" s="112">
        <v>1</v>
      </c>
      <c r="N23" s="111">
        <v>1</v>
      </c>
      <c r="O23" s="111">
        <v>0</v>
      </c>
      <c r="P23" s="112">
        <v>0</v>
      </c>
      <c r="Q23" s="112">
        <v>0</v>
      </c>
      <c r="R23" s="112">
        <v>0</v>
      </c>
      <c r="S23" s="155">
        <v>2</v>
      </c>
      <c r="AO23" s="98"/>
      <c r="AP23" s="98"/>
    </row>
    <row r="24" spans="2:44" ht="18" customHeight="1" thickBot="1">
      <c r="B24" s="381"/>
      <c r="C24" s="113" t="s">
        <v>19</v>
      </c>
      <c r="D24" s="114">
        <v>0</v>
      </c>
      <c r="E24" s="115">
        <v>1</v>
      </c>
      <c r="F24" s="116">
        <v>0</v>
      </c>
      <c r="G24" s="116">
        <v>0</v>
      </c>
      <c r="H24" s="116">
        <v>0</v>
      </c>
      <c r="I24" s="115">
        <v>1</v>
      </c>
      <c r="J24" s="116">
        <v>8</v>
      </c>
      <c r="K24" s="116">
        <v>4</v>
      </c>
      <c r="L24" s="116">
        <v>6</v>
      </c>
      <c r="M24" s="116">
        <v>10</v>
      </c>
      <c r="N24" s="115">
        <v>2</v>
      </c>
      <c r="O24" s="115">
        <v>0</v>
      </c>
      <c r="P24" s="116">
        <v>4</v>
      </c>
      <c r="Q24" s="116">
        <v>0</v>
      </c>
      <c r="R24" s="116">
        <v>1</v>
      </c>
      <c r="S24" s="156">
        <v>3</v>
      </c>
      <c r="AO24" s="98"/>
      <c r="AP24" s="98"/>
    </row>
    <row r="25" spans="2:44" ht="18" customHeight="1">
      <c r="B25" s="382" t="s">
        <v>25</v>
      </c>
      <c r="C25" s="117" t="s">
        <v>16</v>
      </c>
      <c r="D25" s="118">
        <f t="shared" ref="D25:S25" si="6">D26+D27+D28</f>
        <v>218</v>
      </c>
      <c r="E25" s="118">
        <f t="shared" si="6"/>
        <v>68</v>
      </c>
      <c r="F25" s="118">
        <f t="shared" si="6"/>
        <v>28</v>
      </c>
      <c r="G25" s="118">
        <f t="shared" si="6"/>
        <v>20</v>
      </c>
      <c r="H25" s="118">
        <f t="shared" si="6"/>
        <v>26</v>
      </c>
      <c r="I25" s="118">
        <f t="shared" si="6"/>
        <v>61</v>
      </c>
      <c r="J25" s="118">
        <f t="shared" si="6"/>
        <v>56</v>
      </c>
      <c r="K25" s="118">
        <f t="shared" si="6"/>
        <v>120</v>
      </c>
      <c r="L25" s="118">
        <f t="shared" si="6"/>
        <v>128</v>
      </c>
      <c r="M25" s="118">
        <f t="shared" si="6"/>
        <v>154</v>
      </c>
      <c r="N25" s="118">
        <f t="shared" si="6"/>
        <v>84</v>
      </c>
      <c r="O25" s="118">
        <f t="shared" si="6"/>
        <v>95</v>
      </c>
      <c r="P25" s="119">
        <f t="shared" si="6"/>
        <v>146</v>
      </c>
      <c r="Q25" s="119">
        <f t="shared" si="6"/>
        <v>226</v>
      </c>
      <c r="R25" s="119">
        <f t="shared" si="6"/>
        <v>148</v>
      </c>
      <c r="S25" s="157">
        <f t="shared" si="6"/>
        <v>166</v>
      </c>
    </row>
    <row r="26" spans="2:44" ht="18" customHeight="1">
      <c r="B26" s="379"/>
      <c r="C26" s="70" t="s">
        <v>17</v>
      </c>
      <c r="D26" s="110">
        <v>116</v>
      </c>
      <c r="E26" s="111">
        <v>17</v>
      </c>
      <c r="F26" s="112">
        <v>12</v>
      </c>
      <c r="G26" s="112">
        <v>9</v>
      </c>
      <c r="H26" s="112">
        <v>13</v>
      </c>
      <c r="I26" s="111">
        <v>36</v>
      </c>
      <c r="J26" s="112">
        <v>35</v>
      </c>
      <c r="K26" s="112">
        <v>84</v>
      </c>
      <c r="L26" s="112">
        <v>75</v>
      </c>
      <c r="M26" s="112">
        <v>83</v>
      </c>
      <c r="N26" s="111">
        <v>49</v>
      </c>
      <c r="O26" s="111">
        <v>55</v>
      </c>
      <c r="P26" s="112">
        <v>54</v>
      </c>
      <c r="Q26" s="112">
        <v>118</v>
      </c>
      <c r="R26" s="112">
        <v>86</v>
      </c>
      <c r="S26" s="155">
        <v>78</v>
      </c>
      <c r="Y26" s="97"/>
      <c r="Z26" s="98"/>
    </row>
    <row r="27" spans="2:44" ht="18" customHeight="1">
      <c r="B27" s="379"/>
      <c r="C27" s="70" t="s">
        <v>18</v>
      </c>
      <c r="D27" s="110">
        <v>57</v>
      </c>
      <c r="E27" s="111">
        <v>22</v>
      </c>
      <c r="F27" s="112">
        <v>3</v>
      </c>
      <c r="G27" s="112">
        <v>0</v>
      </c>
      <c r="H27" s="112">
        <v>0</v>
      </c>
      <c r="I27" s="111">
        <v>0</v>
      </c>
      <c r="J27" s="112">
        <v>1</v>
      </c>
      <c r="K27" s="112">
        <v>5</v>
      </c>
      <c r="L27" s="112">
        <v>12</v>
      </c>
      <c r="M27" s="112">
        <v>22</v>
      </c>
      <c r="N27" s="111">
        <v>14</v>
      </c>
      <c r="O27" s="111">
        <v>18</v>
      </c>
      <c r="P27" s="112">
        <v>51</v>
      </c>
      <c r="Q27" s="112">
        <v>46</v>
      </c>
      <c r="R27" s="112">
        <v>12</v>
      </c>
      <c r="S27" s="155">
        <v>28</v>
      </c>
      <c r="Y27" s="97"/>
      <c r="Z27" s="98"/>
    </row>
    <row r="28" spans="2:44" ht="18" customHeight="1" thickBot="1">
      <c r="B28" s="381"/>
      <c r="C28" s="113" t="s">
        <v>19</v>
      </c>
      <c r="D28" s="114">
        <v>45</v>
      </c>
      <c r="E28" s="115">
        <v>29</v>
      </c>
      <c r="F28" s="116">
        <v>13</v>
      </c>
      <c r="G28" s="116">
        <v>11</v>
      </c>
      <c r="H28" s="116">
        <v>13</v>
      </c>
      <c r="I28" s="115">
        <v>25</v>
      </c>
      <c r="J28" s="116">
        <v>20</v>
      </c>
      <c r="K28" s="116">
        <v>31</v>
      </c>
      <c r="L28" s="116">
        <v>41</v>
      </c>
      <c r="M28" s="116">
        <v>49</v>
      </c>
      <c r="N28" s="115">
        <v>21</v>
      </c>
      <c r="O28" s="115">
        <v>22</v>
      </c>
      <c r="P28" s="116">
        <v>41</v>
      </c>
      <c r="Q28" s="116">
        <v>62</v>
      </c>
      <c r="R28" s="116">
        <v>50</v>
      </c>
      <c r="S28" s="156">
        <v>60</v>
      </c>
      <c r="Y28" s="97"/>
      <c r="Z28" s="98"/>
    </row>
    <row r="29" spans="2:44" ht="18" customHeight="1">
      <c r="B29" s="382" t="s">
        <v>26</v>
      </c>
      <c r="C29" s="117" t="s">
        <v>16</v>
      </c>
      <c r="D29" s="118">
        <f t="shared" ref="D29:S29" si="7">D30+D31+D32</f>
        <v>4</v>
      </c>
      <c r="E29" s="118">
        <f t="shared" si="7"/>
        <v>0</v>
      </c>
      <c r="F29" s="118">
        <f t="shared" si="7"/>
        <v>2</v>
      </c>
      <c r="G29" s="118">
        <f t="shared" si="7"/>
        <v>0</v>
      </c>
      <c r="H29" s="118">
        <f t="shared" si="7"/>
        <v>1</v>
      </c>
      <c r="I29" s="118">
        <f t="shared" si="7"/>
        <v>1</v>
      </c>
      <c r="J29" s="118">
        <f t="shared" si="7"/>
        <v>1</v>
      </c>
      <c r="K29" s="118">
        <f t="shared" si="7"/>
        <v>0</v>
      </c>
      <c r="L29" s="118">
        <f t="shared" si="7"/>
        <v>1</v>
      </c>
      <c r="M29" s="118">
        <f t="shared" si="7"/>
        <v>2</v>
      </c>
      <c r="N29" s="118">
        <f t="shared" si="7"/>
        <v>2</v>
      </c>
      <c r="O29" s="118">
        <f t="shared" si="7"/>
        <v>1</v>
      </c>
      <c r="P29" s="119">
        <f t="shared" si="7"/>
        <v>2</v>
      </c>
      <c r="Q29" s="119">
        <f t="shared" si="7"/>
        <v>4</v>
      </c>
      <c r="R29" s="119">
        <f t="shared" si="7"/>
        <v>2</v>
      </c>
      <c r="S29" s="157">
        <f t="shared" si="7"/>
        <v>5</v>
      </c>
      <c r="Y29" s="97"/>
      <c r="Z29" s="98"/>
    </row>
    <row r="30" spans="2:44" ht="18" customHeight="1">
      <c r="B30" s="379"/>
      <c r="C30" s="70" t="s">
        <v>17</v>
      </c>
      <c r="D30" s="110">
        <v>2</v>
      </c>
      <c r="E30" s="111">
        <v>0</v>
      </c>
      <c r="F30" s="112">
        <v>1</v>
      </c>
      <c r="G30" s="112">
        <v>0</v>
      </c>
      <c r="H30" s="112">
        <v>0</v>
      </c>
      <c r="I30" s="111">
        <v>1</v>
      </c>
      <c r="J30" s="112">
        <v>0</v>
      </c>
      <c r="K30" s="112">
        <v>0</v>
      </c>
      <c r="L30" s="112">
        <v>1</v>
      </c>
      <c r="M30" s="112">
        <v>1</v>
      </c>
      <c r="N30" s="111">
        <v>1</v>
      </c>
      <c r="O30" s="111">
        <v>1</v>
      </c>
      <c r="P30" s="112">
        <v>1</v>
      </c>
      <c r="Q30" s="112">
        <v>1</v>
      </c>
      <c r="R30" s="112">
        <v>1</v>
      </c>
      <c r="S30" s="155">
        <v>1</v>
      </c>
      <c r="Y30" s="97"/>
      <c r="Z30" s="98"/>
    </row>
    <row r="31" spans="2:44" ht="18" customHeight="1">
      <c r="B31" s="379"/>
      <c r="C31" s="70" t="s">
        <v>18</v>
      </c>
      <c r="D31" s="110">
        <v>1</v>
      </c>
      <c r="E31" s="111">
        <v>0</v>
      </c>
      <c r="F31" s="112">
        <v>0</v>
      </c>
      <c r="G31" s="112">
        <v>0</v>
      </c>
      <c r="H31" s="112">
        <v>0</v>
      </c>
      <c r="I31" s="111">
        <v>0</v>
      </c>
      <c r="J31" s="112">
        <v>0</v>
      </c>
      <c r="K31" s="112">
        <v>0</v>
      </c>
      <c r="L31" s="112">
        <v>0</v>
      </c>
      <c r="M31" s="112">
        <v>1</v>
      </c>
      <c r="N31" s="111">
        <v>1</v>
      </c>
      <c r="O31" s="111">
        <v>0</v>
      </c>
      <c r="P31" s="112">
        <v>1</v>
      </c>
      <c r="Q31" s="112">
        <v>2</v>
      </c>
      <c r="R31" s="112">
        <v>0</v>
      </c>
      <c r="S31" s="155">
        <v>2</v>
      </c>
      <c r="Y31" s="97"/>
      <c r="Z31" s="98"/>
      <c r="AA31" s="52"/>
      <c r="AB31" s="52"/>
      <c r="AC31" s="52"/>
      <c r="AD31" s="69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8" customHeight="1" thickBot="1">
      <c r="B32" s="381"/>
      <c r="C32" s="113" t="s">
        <v>19</v>
      </c>
      <c r="D32" s="114">
        <v>1</v>
      </c>
      <c r="E32" s="115">
        <v>0</v>
      </c>
      <c r="F32" s="116">
        <v>1</v>
      </c>
      <c r="G32" s="116">
        <v>0</v>
      </c>
      <c r="H32" s="116">
        <v>1</v>
      </c>
      <c r="I32" s="115">
        <v>0</v>
      </c>
      <c r="J32" s="116">
        <v>1</v>
      </c>
      <c r="K32" s="116">
        <v>0</v>
      </c>
      <c r="L32" s="116">
        <v>0</v>
      </c>
      <c r="M32" s="116">
        <v>0</v>
      </c>
      <c r="N32" s="115">
        <v>0</v>
      </c>
      <c r="O32" s="115">
        <v>0</v>
      </c>
      <c r="P32" s="116">
        <v>0</v>
      </c>
      <c r="Q32" s="116">
        <v>1</v>
      </c>
      <c r="R32" s="116">
        <v>1</v>
      </c>
      <c r="S32" s="156">
        <v>2</v>
      </c>
      <c r="Y32" s="97"/>
      <c r="Z32" s="98"/>
      <c r="AA32" s="52"/>
      <c r="AB32" s="53"/>
      <c r="AC32" s="55"/>
      <c r="AD32" s="69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28.5" customHeight="1">
      <c r="B33" s="383" t="s">
        <v>27</v>
      </c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  <c r="P33" s="383"/>
      <c r="Q33" s="383"/>
      <c r="R33" s="383"/>
      <c r="S33" s="383"/>
      <c r="T33" s="120"/>
      <c r="Y33" s="97"/>
      <c r="Z33" s="98"/>
      <c r="AA33" s="52"/>
      <c r="AB33" s="53"/>
      <c r="AC33" s="55"/>
      <c r="AD33" s="121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5" customHeight="1">
      <c r="B34" s="374" t="s">
        <v>28</v>
      </c>
      <c r="C34" s="374"/>
      <c r="D34" s="374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122"/>
      <c r="Y34" s="97"/>
      <c r="Z34" s="98"/>
      <c r="AA34" s="52"/>
      <c r="AB34" s="53"/>
      <c r="AC34" s="55"/>
      <c r="AD34" s="69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24.75" customHeight="1">
      <c r="B35" s="123" t="s">
        <v>29</v>
      </c>
      <c r="C35" s="124"/>
      <c r="D35" s="124"/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 t="s">
        <v>30</v>
      </c>
      <c r="Q35" s="126"/>
      <c r="R35" s="126"/>
      <c r="S35" s="126"/>
      <c r="T35" s="126"/>
      <c r="Y35" s="97"/>
      <c r="Z35" s="98"/>
      <c r="AA35" s="52"/>
      <c r="AB35" s="53"/>
      <c r="AC35" s="55"/>
      <c r="AD35" s="69"/>
      <c r="AE35" s="52"/>
      <c r="AF35" s="52" t="s">
        <v>30</v>
      </c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23.25" customHeight="1"/>
    <row r="37" spans="2:44" ht="18" customHeight="1"/>
    <row r="38" spans="2:44" ht="16.5" customHeight="1"/>
    <row r="39" spans="2:44" ht="16.5" customHeight="1"/>
    <row r="40" spans="2:44" ht="15.75" customHeight="1"/>
    <row r="49" ht="15.75" customHeight="1"/>
    <row r="55" ht="15" customHeight="1"/>
    <row r="73" ht="15.75" customHeight="1"/>
    <row r="87" ht="24.75" customHeight="1"/>
    <row r="91" ht="15" customHeight="1"/>
    <row r="94" ht="23.25" customHeight="1"/>
    <row r="102" ht="15.75" customHeight="1"/>
  </sheetData>
  <mergeCells count="7">
    <mergeCell ref="B34:S34"/>
    <mergeCell ref="B4:B7"/>
    <mergeCell ref="B8:B20"/>
    <mergeCell ref="B21:B24"/>
    <mergeCell ref="B25:B28"/>
    <mergeCell ref="B29:B32"/>
    <mergeCell ref="B33:S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4C65-27CC-4E9E-906D-DC6D68649E67}">
  <sheetPr>
    <tabColor theme="9" tint="-0.499984740745262"/>
  </sheetPr>
  <dimension ref="A2:S10"/>
  <sheetViews>
    <sheetView showGridLines="0" workbookViewId="0"/>
  </sheetViews>
  <sheetFormatPr defaultRowHeight="15"/>
  <cols>
    <col min="1" max="1" width="12.28515625" customWidth="1"/>
    <col min="2" max="2" width="10.85546875" customWidth="1"/>
    <col min="3" max="3" width="6.7109375" customWidth="1"/>
    <col min="4" max="4" width="6.5703125" customWidth="1"/>
    <col min="5" max="13" width="6" customWidth="1"/>
    <col min="14" max="20" width="6.7109375" customWidth="1"/>
    <col min="21" max="21" width="7.140625" customWidth="1"/>
    <col min="22" max="22" width="7.42578125" customWidth="1"/>
    <col min="23" max="23" width="14.42578125" customWidth="1"/>
    <col min="24" max="24" width="5.85546875" customWidth="1"/>
    <col min="26" max="26" width="10.140625" customWidth="1"/>
    <col min="27" max="27" width="9.28515625" customWidth="1"/>
    <col min="30" max="30" width="5" customWidth="1"/>
    <col min="43" max="43" width="3.7109375" customWidth="1"/>
  </cols>
  <sheetData>
    <row r="2" spans="1:19" ht="15.75">
      <c r="A2" s="52"/>
      <c r="B2" s="440" t="s">
        <v>31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127"/>
    </row>
    <row r="3" spans="1:19" ht="15.75">
      <c r="B3" s="339"/>
      <c r="C3" s="340"/>
      <c r="D3" s="384" t="s">
        <v>32</v>
      </c>
      <c r="E3" s="384"/>
      <c r="F3" s="384"/>
      <c r="G3" s="384"/>
      <c r="H3" s="384"/>
      <c r="I3" s="384"/>
      <c r="J3" s="384"/>
      <c r="K3" s="385" t="s">
        <v>33</v>
      </c>
      <c r="L3" s="386"/>
      <c r="M3" s="386"/>
      <c r="N3" s="386"/>
      <c r="O3" s="386"/>
      <c r="P3" s="386"/>
      <c r="Q3" s="387"/>
      <c r="R3" s="128"/>
      <c r="S3" s="128"/>
    </row>
    <row r="4" spans="1:19">
      <c r="B4" s="388" t="s">
        <v>34</v>
      </c>
      <c r="C4" s="389"/>
      <c r="D4" s="390" t="s">
        <v>17</v>
      </c>
      <c r="E4" s="391"/>
      <c r="F4" s="394" t="s">
        <v>35</v>
      </c>
      <c r="G4" s="391"/>
      <c r="H4" s="394" t="s">
        <v>36</v>
      </c>
      <c r="I4" s="391"/>
      <c r="J4" s="396" t="s">
        <v>37</v>
      </c>
      <c r="K4" s="397" t="s">
        <v>17</v>
      </c>
      <c r="L4" s="391"/>
      <c r="M4" s="394" t="s">
        <v>35</v>
      </c>
      <c r="N4" s="391"/>
      <c r="O4" s="394" t="s">
        <v>36</v>
      </c>
      <c r="P4" s="391"/>
      <c r="Q4" s="399" t="s">
        <v>37</v>
      </c>
      <c r="R4" s="128"/>
      <c r="S4" s="128"/>
    </row>
    <row r="5" spans="1:19">
      <c r="B5" s="388"/>
      <c r="C5" s="389"/>
      <c r="D5" s="392"/>
      <c r="E5" s="393"/>
      <c r="F5" s="395"/>
      <c r="G5" s="393"/>
      <c r="H5" s="395"/>
      <c r="I5" s="393"/>
      <c r="J5" s="396"/>
      <c r="K5" s="398"/>
      <c r="L5" s="393"/>
      <c r="M5" s="395"/>
      <c r="N5" s="393"/>
      <c r="O5" s="395"/>
      <c r="P5" s="393"/>
      <c r="Q5" s="400"/>
      <c r="R5" s="128"/>
      <c r="S5" s="128"/>
    </row>
    <row r="6" spans="1:19">
      <c r="B6" s="401" t="s">
        <v>38</v>
      </c>
      <c r="C6" s="402"/>
      <c r="D6" s="129">
        <v>19</v>
      </c>
      <c r="E6" s="130">
        <f>D6/D$9</f>
        <v>6.8592057761732855E-2</v>
      </c>
      <c r="F6" s="131">
        <v>9</v>
      </c>
      <c r="G6" s="130">
        <f>F6/F$9</f>
        <v>0.17307692307692307</v>
      </c>
      <c r="H6" s="132">
        <v>3</v>
      </c>
      <c r="I6" s="130">
        <f>H6/H$9</f>
        <v>4.6875E-2</v>
      </c>
      <c r="J6" s="133">
        <f>D6+F6+H6</f>
        <v>31</v>
      </c>
      <c r="K6" s="134">
        <v>19</v>
      </c>
      <c r="L6" s="130">
        <f>K6/K$9</f>
        <v>6.4846416382252553E-2</v>
      </c>
      <c r="M6" s="131">
        <v>3</v>
      </c>
      <c r="N6" s="130">
        <f>M6/M$9</f>
        <v>6.5217391304347824E-2</v>
      </c>
      <c r="O6" s="132">
        <v>3</v>
      </c>
      <c r="P6" s="130">
        <f>O6/O$9</f>
        <v>5.7692307692307696E-2</v>
      </c>
      <c r="Q6" s="341">
        <f>K6+M6+O6</f>
        <v>25</v>
      </c>
      <c r="R6" s="128"/>
      <c r="S6" s="128"/>
    </row>
    <row r="7" spans="1:19">
      <c r="B7" s="401" t="s">
        <v>39</v>
      </c>
      <c r="C7" s="402"/>
      <c r="D7" s="129">
        <v>206</v>
      </c>
      <c r="E7" s="130">
        <f t="shared" ref="E7:G9" si="0">D7/D$9</f>
        <v>0.7436823104693141</v>
      </c>
      <c r="F7" s="131">
        <v>23</v>
      </c>
      <c r="G7" s="130">
        <f t="shared" si="0"/>
        <v>0.44230769230769229</v>
      </c>
      <c r="H7" s="132">
        <v>37</v>
      </c>
      <c r="I7" s="130">
        <f t="shared" ref="I7:I9" si="1">H7/H$9</f>
        <v>0.578125</v>
      </c>
      <c r="J7" s="133">
        <f t="shared" ref="J7:J9" si="2">D7+F7+H7</f>
        <v>266</v>
      </c>
      <c r="K7" s="134">
        <v>183</v>
      </c>
      <c r="L7" s="130">
        <f t="shared" ref="L7:L9" si="3">K7/K$9</f>
        <v>0.62457337883959041</v>
      </c>
      <c r="M7" s="131">
        <v>36</v>
      </c>
      <c r="N7" s="130">
        <f t="shared" ref="N7:N9" si="4">M7/M$9</f>
        <v>0.78260869565217395</v>
      </c>
      <c r="O7" s="132">
        <v>27</v>
      </c>
      <c r="P7" s="130">
        <f t="shared" ref="P7:P9" si="5">O7/O$9</f>
        <v>0.51923076923076927</v>
      </c>
      <c r="Q7" s="341">
        <f t="shared" ref="Q7:Q9" si="6">K7+M7+O7</f>
        <v>246</v>
      </c>
      <c r="R7" s="128"/>
      <c r="S7" s="128"/>
    </row>
    <row r="8" spans="1:19">
      <c r="B8" s="401" t="s">
        <v>40</v>
      </c>
      <c r="C8" s="402"/>
      <c r="D8" s="129">
        <v>52</v>
      </c>
      <c r="E8" s="130">
        <f t="shared" si="0"/>
        <v>0.18772563176895307</v>
      </c>
      <c r="F8" s="131">
        <v>20</v>
      </c>
      <c r="G8" s="130">
        <f t="shared" si="0"/>
        <v>0.38461538461538464</v>
      </c>
      <c r="H8" s="132">
        <v>24</v>
      </c>
      <c r="I8" s="130">
        <f t="shared" si="1"/>
        <v>0.375</v>
      </c>
      <c r="J8" s="133">
        <f t="shared" si="2"/>
        <v>96</v>
      </c>
      <c r="K8" s="134">
        <v>91</v>
      </c>
      <c r="L8" s="130">
        <f t="shared" si="3"/>
        <v>0.31058020477815701</v>
      </c>
      <c r="M8" s="131">
        <v>7</v>
      </c>
      <c r="N8" s="130">
        <f t="shared" si="4"/>
        <v>0.15217391304347827</v>
      </c>
      <c r="O8" s="132">
        <v>22</v>
      </c>
      <c r="P8" s="130">
        <f t="shared" si="5"/>
        <v>0.42307692307692307</v>
      </c>
      <c r="Q8" s="341">
        <f t="shared" si="6"/>
        <v>120</v>
      </c>
      <c r="R8" s="128"/>
      <c r="S8" s="128"/>
    </row>
    <row r="9" spans="1:19">
      <c r="B9" s="404" t="s">
        <v>41</v>
      </c>
      <c r="C9" s="405"/>
      <c r="D9" s="342">
        <f>SUM(D6:D8)</f>
        <v>277</v>
      </c>
      <c r="E9" s="343">
        <f t="shared" si="0"/>
        <v>1</v>
      </c>
      <c r="F9" s="344">
        <f>SUM(F6:F8)</f>
        <v>52</v>
      </c>
      <c r="G9" s="343">
        <f t="shared" si="0"/>
        <v>1</v>
      </c>
      <c r="H9" s="345">
        <f>SUM(H6:H8)</f>
        <v>64</v>
      </c>
      <c r="I9" s="343">
        <f t="shared" si="1"/>
        <v>1</v>
      </c>
      <c r="J9" s="345">
        <f t="shared" si="2"/>
        <v>393</v>
      </c>
      <c r="K9" s="346">
        <f>SUM(K6:K8)</f>
        <v>293</v>
      </c>
      <c r="L9" s="343">
        <f t="shared" si="3"/>
        <v>1</v>
      </c>
      <c r="M9" s="344">
        <f>SUM(M6:M8)</f>
        <v>46</v>
      </c>
      <c r="N9" s="343">
        <f t="shared" si="4"/>
        <v>1</v>
      </c>
      <c r="O9" s="345">
        <f>SUM(O6:O8)</f>
        <v>52</v>
      </c>
      <c r="P9" s="343">
        <f t="shared" si="5"/>
        <v>1</v>
      </c>
      <c r="Q9" s="347">
        <f t="shared" si="6"/>
        <v>391</v>
      </c>
      <c r="R9" s="128"/>
      <c r="S9" s="128"/>
    </row>
    <row r="10" spans="1:19" ht="24.75" customHeight="1">
      <c r="B10" s="403" t="s">
        <v>42</v>
      </c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128"/>
      <c r="S10" s="128"/>
    </row>
  </sheetData>
  <mergeCells count="17">
    <mergeCell ref="B6:C6"/>
    <mergeCell ref="B7:C7"/>
    <mergeCell ref="B8:C8"/>
    <mergeCell ref="B10:Q10"/>
    <mergeCell ref="B9:C9"/>
    <mergeCell ref="B2:R2"/>
    <mergeCell ref="D3:J3"/>
    <mergeCell ref="K3:Q3"/>
    <mergeCell ref="B4:C5"/>
    <mergeCell ref="D4:E5"/>
    <mergeCell ref="F4:G5"/>
    <mergeCell ref="H4:I5"/>
    <mergeCell ref="J4:J5"/>
    <mergeCell ref="K4:L5"/>
    <mergeCell ref="M4:N5"/>
    <mergeCell ref="O4:P5"/>
    <mergeCell ref="Q4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80DA-68BB-444C-AA95-3BAD9905EC04}">
  <sheetPr>
    <tabColor theme="9" tint="-0.499984740745262"/>
  </sheetPr>
  <dimension ref="B1:J10"/>
  <sheetViews>
    <sheetView showGridLines="0" workbookViewId="0">
      <selection activeCell="N22" sqref="N22"/>
    </sheetView>
  </sheetViews>
  <sheetFormatPr defaultRowHeight="15"/>
  <cols>
    <col min="2" max="2" width="20.85546875" customWidth="1"/>
    <col min="9" max="9" width="12.140625" customWidth="1"/>
  </cols>
  <sheetData>
    <row r="1" spans="2:10">
      <c r="B1" s="173"/>
    </row>
    <row r="2" spans="2:10">
      <c r="B2" s="246" t="s">
        <v>3</v>
      </c>
    </row>
    <row r="3" spans="2:10" ht="15.75">
      <c r="B3" s="407" t="s">
        <v>43</v>
      </c>
      <c r="C3" s="408"/>
      <c r="D3" s="408"/>
      <c r="E3" s="408"/>
      <c r="F3" s="408"/>
      <c r="G3" s="408"/>
      <c r="H3" s="408"/>
      <c r="I3" s="408"/>
      <c r="J3" s="409"/>
    </row>
    <row r="4" spans="2:10">
      <c r="B4" s="410" t="s">
        <v>44</v>
      </c>
      <c r="C4" s="411" t="s">
        <v>45</v>
      </c>
      <c r="D4" s="411"/>
      <c r="E4" s="411"/>
      <c r="F4" s="411" t="s">
        <v>46</v>
      </c>
      <c r="G4" s="411"/>
      <c r="H4" s="411"/>
      <c r="I4" s="411" t="s">
        <v>17</v>
      </c>
      <c r="J4" s="412" t="s">
        <v>37</v>
      </c>
    </row>
    <row r="5" spans="2:10" ht="30">
      <c r="B5" s="410"/>
      <c r="C5" s="174" t="s">
        <v>47</v>
      </c>
      <c r="D5" s="174" t="s">
        <v>48</v>
      </c>
      <c r="E5" s="175" t="s">
        <v>41</v>
      </c>
      <c r="F5" s="174" t="s">
        <v>47</v>
      </c>
      <c r="G5" s="174" t="s">
        <v>48</v>
      </c>
      <c r="H5" s="175" t="s">
        <v>41</v>
      </c>
      <c r="I5" s="411"/>
      <c r="J5" s="412"/>
    </row>
    <row r="6" spans="2:10">
      <c r="B6" s="348" t="s">
        <v>49</v>
      </c>
      <c r="C6" s="178">
        <v>0</v>
      </c>
      <c r="D6" s="237">
        <v>1</v>
      </c>
      <c r="E6" s="176">
        <f>C6+D6</f>
        <v>1</v>
      </c>
      <c r="F6" s="178">
        <v>7</v>
      </c>
      <c r="G6" s="237">
        <v>1</v>
      </c>
      <c r="H6" s="177">
        <f>SUM(F6:G6)</f>
        <v>8</v>
      </c>
      <c r="I6" s="178">
        <v>5</v>
      </c>
      <c r="J6" s="349">
        <f>E6+H6+I6</f>
        <v>14</v>
      </c>
    </row>
    <row r="7" spans="2:10">
      <c r="B7" s="348" t="s">
        <v>50</v>
      </c>
      <c r="C7" s="178">
        <v>1</v>
      </c>
      <c r="D7" s="237">
        <v>0</v>
      </c>
      <c r="E7" s="176">
        <f t="shared" ref="E7:E8" si="0">C7+D7</f>
        <v>1</v>
      </c>
      <c r="F7" s="350">
        <v>7</v>
      </c>
      <c r="G7" s="237">
        <v>9</v>
      </c>
      <c r="H7" s="177">
        <f t="shared" ref="H7:H8" si="1">SUM(F7:G7)</f>
        <v>16</v>
      </c>
      <c r="I7" s="178">
        <v>4</v>
      </c>
      <c r="J7" s="349">
        <f t="shared" ref="J7:J8" si="2">E7+H7+I7</f>
        <v>21</v>
      </c>
    </row>
    <row r="8" spans="2:10">
      <c r="B8" s="348" t="s">
        <v>51</v>
      </c>
      <c r="C8" s="178">
        <v>3</v>
      </c>
      <c r="D8" s="237">
        <v>23</v>
      </c>
      <c r="E8" s="176">
        <f t="shared" si="0"/>
        <v>26</v>
      </c>
      <c r="F8" s="178">
        <v>21</v>
      </c>
      <c r="G8" s="237">
        <v>15</v>
      </c>
      <c r="H8" s="177">
        <f t="shared" si="1"/>
        <v>36</v>
      </c>
      <c r="I8" s="178">
        <v>67</v>
      </c>
      <c r="J8" s="349">
        <f t="shared" si="2"/>
        <v>129</v>
      </c>
    </row>
    <row r="9" spans="2:10">
      <c r="B9" s="351" t="s">
        <v>41</v>
      </c>
      <c r="C9" s="352">
        <f t="shared" ref="C9:I9" si="3">SUM(C6:C8)</f>
        <v>4</v>
      </c>
      <c r="D9" s="352">
        <f t="shared" si="3"/>
        <v>24</v>
      </c>
      <c r="E9" s="353">
        <f t="shared" si="3"/>
        <v>28</v>
      </c>
      <c r="F9" s="352">
        <f t="shared" si="3"/>
        <v>35</v>
      </c>
      <c r="G9" s="352">
        <f t="shared" si="3"/>
        <v>25</v>
      </c>
      <c r="H9" s="352">
        <f t="shared" si="3"/>
        <v>60</v>
      </c>
      <c r="I9" s="352">
        <f t="shared" si="3"/>
        <v>76</v>
      </c>
      <c r="J9" s="354">
        <f>E9+H9+I9</f>
        <v>164</v>
      </c>
    </row>
    <row r="10" spans="2:10" ht="42.6" customHeight="1">
      <c r="B10" s="406" t="s">
        <v>52</v>
      </c>
      <c r="C10" s="406"/>
      <c r="D10" s="406"/>
      <c r="E10" s="406"/>
      <c r="F10" s="406"/>
      <c r="G10" s="406"/>
      <c r="H10" s="406"/>
      <c r="I10" s="406"/>
      <c r="J10" s="406"/>
    </row>
  </sheetData>
  <mergeCells count="7">
    <mergeCell ref="B10:J10"/>
    <mergeCell ref="B3:J3"/>
    <mergeCell ref="B4:B5"/>
    <mergeCell ref="C4:E4"/>
    <mergeCell ref="F4:H4"/>
    <mergeCell ref="I4:I5"/>
    <mergeCell ref="J4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33A3-0A07-46DB-972F-B11105790D25}">
  <sheetPr>
    <tabColor theme="9" tint="-0.499984740745262"/>
  </sheetPr>
  <dimension ref="B1:Q14"/>
  <sheetViews>
    <sheetView showGridLines="0" workbookViewId="0">
      <selection activeCell="T3" sqref="T3"/>
    </sheetView>
  </sheetViews>
  <sheetFormatPr defaultRowHeight="15"/>
  <cols>
    <col min="1" max="1" width="5.42578125" customWidth="1"/>
    <col min="2" max="2" width="22.140625" customWidth="1"/>
  </cols>
  <sheetData>
    <row r="1" spans="2:17" ht="20.100000000000001" customHeight="1">
      <c r="B1" s="173"/>
    </row>
    <row r="2" spans="2:17" ht="15.75">
      <c r="B2" s="247" t="s">
        <v>4</v>
      </c>
    </row>
    <row r="3" spans="2:17" ht="17.25">
      <c r="B3" s="413" t="s">
        <v>53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5"/>
    </row>
    <row r="4" spans="2:17">
      <c r="B4" s="310"/>
      <c r="C4" s="201">
        <v>2010</v>
      </c>
      <c r="D4" s="201">
        <v>2011</v>
      </c>
      <c r="E4" s="201">
        <v>2012</v>
      </c>
      <c r="F4" s="201">
        <v>2013</v>
      </c>
      <c r="G4" s="201">
        <v>2014</v>
      </c>
      <c r="H4" s="201">
        <v>2015</v>
      </c>
      <c r="I4" s="201">
        <v>2016</v>
      </c>
      <c r="J4" s="202">
        <v>2017</v>
      </c>
      <c r="K4" s="201">
        <v>2018</v>
      </c>
      <c r="L4" s="200">
        <v>2019</v>
      </c>
      <c r="M4" s="200">
        <v>2020</v>
      </c>
      <c r="N4" s="200">
        <v>2021</v>
      </c>
      <c r="O4" s="199">
        <v>2022</v>
      </c>
      <c r="P4" s="199">
        <v>2023</v>
      </c>
      <c r="Q4" s="311">
        <v>2024</v>
      </c>
    </row>
    <row r="5" spans="2:17">
      <c r="B5" s="312" t="s">
        <v>54</v>
      </c>
      <c r="C5" s="196">
        <v>2392229</v>
      </c>
      <c r="D5" s="198">
        <v>2334202</v>
      </c>
      <c r="E5" s="198">
        <v>2142249</v>
      </c>
      <c r="F5" s="196">
        <v>2125264</v>
      </c>
      <c r="G5" s="196">
        <v>2185093</v>
      </c>
      <c r="H5" s="196">
        <v>2245136</v>
      </c>
      <c r="I5" s="196">
        <v>2312291</v>
      </c>
      <c r="J5" s="197">
        <f t="shared" ref="J5:P5" si="0">+J9+J10</f>
        <v>2395125</v>
      </c>
      <c r="K5" s="196">
        <f t="shared" si="0"/>
        <v>2481058</v>
      </c>
      <c r="L5" s="195">
        <f t="shared" si="0"/>
        <v>2494018</v>
      </c>
      <c r="M5" s="195">
        <f t="shared" si="0"/>
        <v>2444795</v>
      </c>
      <c r="N5" s="195">
        <f t="shared" si="0"/>
        <v>2454688</v>
      </c>
      <c r="O5" s="194">
        <f t="shared" si="0"/>
        <v>2621977</v>
      </c>
      <c r="P5" s="309">
        <f t="shared" si="0"/>
        <v>2744097</v>
      </c>
      <c r="Q5" s="313">
        <f>+Q9+Q10</f>
        <v>2777229</v>
      </c>
    </row>
    <row r="6" spans="2:17">
      <c r="B6" s="314" t="s">
        <v>55</v>
      </c>
      <c r="C6" s="188">
        <v>2035142</v>
      </c>
      <c r="D6" s="188">
        <v>1979526</v>
      </c>
      <c r="E6" s="188">
        <v>1775773</v>
      </c>
      <c r="F6" s="188">
        <v>1752648</v>
      </c>
      <c r="G6" s="188">
        <v>1802130</v>
      </c>
      <c r="H6" s="188">
        <v>1855203</v>
      </c>
      <c r="I6" s="188">
        <v>1911498</v>
      </c>
      <c r="J6" s="189">
        <v>1975887</v>
      </c>
      <c r="K6" s="188">
        <v>2073822</v>
      </c>
      <c r="L6" s="187">
        <v>2078465</v>
      </c>
      <c r="M6" s="187">
        <v>2014412</v>
      </c>
      <c r="N6" s="187">
        <v>2031422</v>
      </c>
      <c r="O6" s="307">
        <v>2174986</v>
      </c>
      <c r="P6" s="305">
        <v>2283826</v>
      </c>
      <c r="Q6" s="315">
        <v>2309722</v>
      </c>
    </row>
    <row r="7" spans="2:17">
      <c r="B7" s="314" t="s">
        <v>56</v>
      </c>
      <c r="C7" s="188">
        <v>92357</v>
      </c>
      <c r="D7" s="188">
        <v>92459</v>
      </c>
      <c r="E7" s="188">
        <v>97097</v>
      </c>
      <c r="F7" s="188">
        <v>97694</v>
      </c>
      <c r="G7" s="188">
        <v>97038</v>
      </c>
      <c r="H7" s="188">
        <v>99532</v>
      </c>
      <c r="I7" s="188">
        <v>101183</v>
      </c>
      <c r="J7" s="189">
        <v>106693</v>
      </c>
      <c r="K7" s="188">
        <v>109690</v>
      </c>
      <c r="L7" s="187">
        <v>104297</v>
      </c>
      <c r="M7" s="187">
        <v>118636</v>
      </c>
      <c r="N7" s="187">
        <v>118983</v>
      </c>
      <c r="O7" s="307">
        <v>122759</v>
      </c>
      <c r="P7" s="305">
        <v>125278</v>
      </c>
      <c r="Q7" s="315">
        <v>126087</v>
      </c>
    </row>
    <row r="8" spans="2:17">
      <c r="B8" s="314" t="s">
        <v>57</v>
      </c>
      <c r="C8" s="188">
        <v>92554</v>
      </c>
      <c r="D8" s="188">
        <v>89124</v>
      </c>
      <c r="E8" s="188">
        <v>82486</v>
      </c>
      <c r="F8" s="188">
        <v>80074</v>
      </c>
      <c r="G8" s="188">
        <v>80029</v>
      </c>
      <c r="H8" s="188">
        <v>78163</v>
      </c>
      <c r="I8" s="188">
        <v>79933</v>
      </c>
      <c r="J8" s="189">
        <v>85752</v>
      </c>
      <c r="K8" s="188">
        <v>86043</v>
      </c>
      <c r="L8" s="187">
        <v>91984</v>
      </c>
      <c r="M8" s="187">
        <v>90179</v>
      </c>
      <c r="N8" s="187">
        <v>89882</v>
      </c>
      <c r="O8" s="307">
        <v>92151</v>
      </c>
      <c r="P8" s="305">
        <v>93763</v>
      </c>
      <c r="Q8" s="315">
        <v>97792</v>
      </c>
    </row>
    <row r="9" spans="2:17">
      <c r="B9" s="316" t="s">
        <v>58</v>
      </c>
      <c r="C9" s="191">
        <v>2220053</v>
      </c>
      <c r="D9" s="193">
        <v>2161109</v>
      </c>
      <c r="E9" s="193">
        <v>1955356</v>
      </c>
      <c r="F9" s="191">
        <v>1930416</v>
      </c>
      <c r="G9" s="191">
        <v>1979197</v>
      </c>
      <c r="H9" s="191">
        <v>2032898</v>
      </c>
      <c r="I9" s="191">
        <v>2092614</v>
      </c>
      <c r="J9" s="192">
        <f t="shared" ref="J9:Q9" si="1">SUM(J6:J8)</f>
        <v>2168332</v>
      </c>
      <c r="K9" s="191">
        <f t="shared" si="1"/>
        <v>2269555</v>
      </c>
      <c r="L9" s="190">
        <f t="shared" si="1"/>
        <v>2274746</v>
      </c>
      <c r="M9" s="190">
        <f t="shared" si="1"/>
        <v>2223227</v>
      </c>
      <c r="N9" s="190">
        <f t="shared" si="1"/>
        <v>2240287</v>
      </c>
      <c r="O9" s="308">
        <f t="shared" si="1"/>
        <v>2389896</v>
      </c>
      <c r="P9" s="306">
        <f t="shared" si="1"/>
        <v>2502867</v>
      </c>
      <c r="Q9" s="317">
        <f t="shared" si="1"/>
        <v>2533601</v>
      </c>
    </row>
    <row r="10" spans="2:17" ht="30" customHeight="1">
      <c r="B10" s="318" t="s">
        <v>59</v>
      </c>
      <c r="C10" s="319">
        <v>172176</v>
      </c>
      <c r="D10" s="319">
        <v>173093</v>
      </c>
      <c r="E10" s="319">
        <v>186893</v>
      </c>
      <c r="F10" s="319">
        <v>194848</v>
      </c>
      <c r="G10" s="319">
        <v>205896</v>
      </c>
      <c r="H10" s="319">
        <v>212238</v>
      </c>
      <c r="I10" s="319">
        <v>219677</v>
      </c>
      <c r="J10" s="320">
        <v>226793</v>
      </c>
      <c r="K10" s="319">
        <v>211503</v>
      </c>
      <c r="L10" s="321">
        <v>219272</v>
      </c>
      <c r="M10" s="321">
        <v>221568</v>
      </c>
      <c r="N10" s="321">
        <v>214401</v>
      </c>
      <c r="O10" s="322">
        <v>232081</v>
      </c>
      <c r="P10" s="323">
        <v>241230</v>
      </c>
      <c r="Q10" s="324">
        <v>243628</v>
      </c>
    </row>
    <row r="11" spans="2:17">
      <c r="B11" s="183" t="s">
        <v>60</v>
      </c>
      <c r="C11" s="186"/>
      <c r="D11" s="186"/>
      <c r="E11" s="186"/>
      <c r="F11" s="186"/>
      <c r="G11" s="183"/>
      <c r="H11" s="186"/>
      <c r="I11" s="186"/>
      <c r="J11" s="180"/>
      <c r="K11" s="180"/>
      <c r="L11" s="180"/>
      <c r="M11" s="180"/>
      <c r="N11" s="180"/>
      <c r="O11" s="184"/>
      <c r="P11" s="184"/>
    </row>
    <row r="12" spans="2:17">
      <c r="B12" s="185" t="s">
        <v>61</v>
      </c>
      <c r="C12" s="182"/>
      <c r="D12" s="182"/>
      <c r="E12" s="181"/>
      <c r="F12" s="181"/>
      <c r="G12" s="180"/>
      <c r="H12" s="180"/>
      <c r="I12" s="180"/>
      <c r="J12" s="180"/>
      <c r="K12" s="180"/>
      <c r="L12" s="180"/>
      <c r="M12" s="180"/>
      <c r="N12" s="180"/>
      <c r="O12" s="184"/>
      <c r="P12" s="184"/>
    </row>
    <row r="13" spans="2:17">
      <c r="B13" s="185" t="s">
        <v>62</v>
      </c>
      <c r="C13" s="182"/>
      <c r="D13" s="182"/>
      <c r="E13" s="181"/>
      <c r="F13" s="181"/>
      <c r="G13" s="180"/>
      <c r="H13" s="180"/>
      <c r="I13" s="180"/>
      <c r="J13" s="180"/>
      <c r="K13" s="180"/>
      <c r="L13" s="180"/>
      <c r="M13" s="180"/>
      <c r="N13" s="180"/>
      <c r="O13" s="184"/>
      <c r="P13" s="184"/>
    </row>
    <row r="14" spans="2:17">
      <c r="B14" s="183"/>
      <c r="C14" s="182"/>
      <c r="D14" s="182"/>
      <c r="E14" s="181"/>
      <c r="F14" s="181"/>
      <c r="G14" s="180"/>
      <c r="H14" s="180"/>
      <c r="I14" s="180"/>
      <c r="J14" s="180"/>
      <c r="K14" s="180"/>
      <c r="L14" s="180"/>
      <c r="M14" s="180"/>
      <c r="N14" s="180"/>
      <c r="O14" s="179"/>
      <c r="P14" s="179"/>
    </row>
  </sheetData>
  <mergeCells count="1">
    <mergeCell ref="B3:Q3"/>
  </mergeCells>
  <conditionalFormatting sqref="B11:B14">
    <cfRule type="cellIs" dxfId="21" priority="2" operator="equal">
      <formula>0</formula>
    </cfRule>
  </conditionalFormatting>
  <conditionalFormatting sqref="B4:I10 C12:I14">
    <cfRule type="cellIs" dxfId="20" priority="6" operator="equal">
      <formula>0</formula>
    </cfRule>
  </conditionalFormatting>
  <conditionalFormatting sqref="J4:J14">
    <cfRule type="cellIs" dxfId="19" priority="4" operator="equal">
      <formula>0</formula>
    </cfRule>
  </conditionalFormatting>
  <conditionalFormatting sqref="K6:O8 K9:P9 K4:P5 K10:O10">
    <cfRule type="cellIs" dxfId="18" priority="3" operator="equal">
      <formula>0</formula>
    </cfRule>
  </conditionalFormatting>
  <conditionalFormatting sqref="B3 O11:P13 K11:N14">
    <cfRule type="cellIs" dxfId="17" priority="5" operator="equal">
      <formula>0</formula>
    </cfRule>
  </conditionalFormatting>
  <conditionalFormatting sqref="Q9 Q4:Q5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63B3-493A-407D-BB5B-4AEAE4C9D3A8}">
  <sheetPr>
    <tabColor theme="9" tint="-0.499984740745262"/>
  </sheetPr>
  <dimension ref="B2:Q17"/>
  <sheetViews>
    <sheetView showGridLines="0" workbookViewId="0">
      <selection activeCell="T4" sqref="T4"/>
    </sheetView>
  </sheetViews>
  <sheetFormatPr defaultRowHeight="15"/>
  <cols>
    <col min="1" max="1" width="10.7109375" customWidth="1"/>
    <col min="2" max="2" width="21.42578125" customWidth="1"/>
  </cols>
  <sheetData>
    <row r="2" spans="2:17"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160"/>
      <c r="O2" s="160"/>
      <c r="P2" s="160"/>
    </row>
    <row r="3" spans="2:17">
      <c r="B3" s="246" t="s">
        <v>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2:17" ht="18.75">
      <c r="B4" s="417" t="s">
        <v>63</v>
      </c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9"/>
    </row>
    <row r="5" spans="2:17">
      <c r="B5" s="325"/>
      <c r="C5" s="203">
        <v>2010</v>
      </c>
      <c r="D5" s="203">
        <v>2011</v>
      </c>
      <c r="E5" s="203">
        <v>2012</v>
      </c>
      <c r="F5" s="203">
        <v>2013</v>
      </c>
      <c r="G5" s="204">
        <v>2014</v>
      </c>
      <c r="H5" s="203">
        <v>2015</v>
      </c>
      <c r="I5" s="203">
        <v>2016</v>
      </c>
      <c r="J5" s="205">
        <v>2017</v>
      </c>
      <c r="K5" s="204">
        <v>2018</v>
      </c>
      <c r="L5" s="206">
        <v>2019</v>
      </c>
      <c r="M5" s="206">
        <v>2020</v>
      </c>
      <c r="N5" s="206">
        <v>2021</v>
      </c>
      <c r="O5" s="206">
        <v>2022</v>
      </c>
      <c r="P5" s="206">
        <v>2023</v>
      </c>
      <c r="Q5" s="326">
        <v>2024</v>
      </c>
    </row>
    <row r="6" spans="2:17">
      <c r="B6" s="312" t="s">
        <v>54</v>
      </c>
      <c r="C6" s="207">
        <v>473</v>
      </c>
      <c r="D6" s="207">
        <v>461</v>
      </c>
      <c r="E6" s="207">
        <v>612</v>
      </c>
      <c r="F6" s="207">
        <v>687</v>
      </c>
      <c r="G6" s="208">
        <v>682</v>
      </c>
      <c r="H6" s="207">
        <v>704</v>
      </c>
      <c r="I6" s="207">
        <v>727</v>
      </c>
      <c r="J6" s="209">
        <f t="shared" ref="J6:P6" si="0">+J10+J14</f>
        <v>699</v>
      </c>
      <c r="K6" s="208">
        <f t="shared" si="0"/>
        <v>704</v>
      </c>
      <c r="L6" s="210">
        <f t="shared" si="0"/>
        <v>747</v>
      </c>
      <c r="M6" s="210">
        <f t="shared" si="0"/>
        <v>741</v>
      </c>
      <c r="N6" s="210">
        <f t="shared" si="0"/>
        <v>757</v>
      </c>
      <c r="O6" s="210">
        <f t="shared" si="0"/>
        <v>733</v>
      </c>
      <c r="P6" s="210">
        <f t="shared" si="0"/>
        <v>790</v>
      </c>
      <c r="Q6" s="327">
        <f t="shared" ref="Q6" si="1">+Q10+Q14</f>
        <v>808</v>
      </c>
    </row>
    <row r="7" spans="2:17">
      <c r="B7" s="314" t="s">
        <v>55</v>
      </c>
      <c r="C7" s="211">
        <v>259</v>
      </c>
      <c r="D7" s="211">
        <v>247</v>
      </c>
      <c r="E7" s="211">
        <v>377</v>
      </c>
      <c r="F7" s="211">
        <v>418</v>
      </c>
      <c r="G7" s="212">
        <v>411</v>
      </c>
      <c r="H7" s="211">
        <v>429</v>
      </c>
      <c r="I7" s="211">
        <v>441</v>
      </c>
      <c r="J7" s="213">
        <v>409</v>
      </c>
      <c r="K7" s="212">
        <v>408</v>
      </c>
      <c r="L7" s="214">
        <v>426</v>
      </c>
      <c r="M7" s="214">
        <v>423</v>
      </c>
      <c r="N7" s="215">
        <v>428</v>
      </c>
      <c r="O7" s="215">
        <v>389</v>
      </c>
      <c r="P7" s="215">
        <v>449</v>
      </c>
      <c r="Q7" s="328">
        <v>450</v>
      </c>
    </row>
    <row r="8" spans="2:17">
      <c r="B8" s="314" t="s">
        <v>56</v>
      </c>
      <c r="C8" s="211">
        <v>53</v>
      </c>
      <c r="D8" s="211">
        <v>45</v>
      </c>
      <c r="E8" s="211">
        <v>48</v>
      </c>
      <c r="F8" s="211">
        <v>56</v>
      </c>
      <c r="G8" s="212">
        <v>51</v>
      </c>
      <c r="H8" s="211">
        <v>54</v>
      </c>
      <c r="I8" s="211">
        <v>60</v>
      </c>
      <c r="J8" s="213">
        <v>59</v>
      </c>
      <c r="K8" s="212">
        <v>63</v>
      </c>
      <c r="L8" s="214">
        <v>76</v>
      </c>
      <c r="M8" s="214">
        <v>77</v>
      </c>
      <c r="N8" s="215">
        <v>83</v>
      </c>
      <c r="O8" s="215">
        <v>87</v>
      </c>
      <c r="P8" s="215">
        <v>85</v>
      </c>
      <c r="Q8" s="328">
        <v>81</v>
      </c>
    </row>
    <row r="9" spans="2:17">
      <c r="B9" s="314" t="s">
        <v>64</v>
      </c>
      <c r="C9" s="211">
        <v>146</v>
      </c>
      <c r="D9" s="211">
        <v>155</v>
      </c>
      <c r="E9" s="211">
        <v>173</v>
      </c>
      <c r="F9" s="211">
        <v>197</v>
      </c>
      <c r="G9" s="212">
        <v>206</v>
      </c>
      <c r="H9" s="211">
        <v>207</v>
      </c>
      <c r="I9" s="211">
        <v>211</v>
      </c>
      <c r="J9" s="213">
        <v>217</v>
      </c>
      <c r="K9" s="212">
        <v>218</v>
      </c>
      <c r="L9" s="214">
        <v>230</v>
      </c>
      <c r="M9" s="214">
        <v>226</v>
      </c>
      <c r="N9" s="215">
        <v>231</v>
      </c>
      <c r="O9" s="215">
        <v>242</v>
      </c>
      <c r="P9" s="215">
        <v>241</v>
      </c>
      <c r="Q9" s="328">
        <v>262</v>
      </c>
    </row>
    <row r="10" spans="2:17">
      <c r="B10" s="329" t="s">
        <v>58</v>
      </c>
      <c r="C10" s="216">
        <v>458</v>
      </c>
      <c r="D10" s="217">
        <v>447</v>
      </c>
      <c r="E10" s="217">
        <v>598</v>
      </c>
      <c r="F10" s="216">
        <v>671</v>
      </c>
      <c r="G10" s="218">
        <v>668</v>
      </c>
      <c r="H10" s="216">
        <v>690</v>
      </c>
      <c r="I10" s="216">
        <v>712</v>
      </c>
      <c r="J10" s="219">
        <f t="shared" ref="J10:P10" si="2">SUM(J7:J9)</f>
        <v>685</v>
      </c>
      <c r="K10" s="218">
        <f t="shared" si="2"/>
        <v>689</v>
      </c>
      <c r="L10" s="220">
        <f t="shared" si="2"/>
        <v>732</v>
      </c>
      <c r="M10" s="220">
        <f t="shared" si="2"/>
        <v>726</v>
      </c>
      <c r="N10" s="220">
        <f t="shared" si="2"/>
        <v>742</v>
      </c>
      <c r="O10" s="220">
        <f t="shared" si="2"/>
        <v>718</v>
      </c>
      <c r="P10" s="220">
        <f t="shared" si="2"/>
        <v>775</v>
      </c>
      <c r="Q10" s="330">
        <f t="shared" ref="Q10" si="3">SUM(Q7:Q9)</f>
        <v>793</v>
      </c>
    </row>
    <row r="11" spans="2:17" ht="24">
      <c r="B11" s="331" t="s">
        <v>65</v>
      </c>
      <c r="C11" s="221">
        <v>14</v>
      </c>
      <c r="D11" s="221">
        <v>13</v>
      </c>
      <c r="E11" s="221">
        <v>13</v>
      </c>
      <c r="F11" s="221">
        <v>15</v>
      </c>
      <c r="G11" s="222">
        <v>13</v>
      </c>
      <c r="H11" s="221">
        <v>13</v>
      </c>
      <c r="I11" s="221">
        <v>14</v>
      </c>
      <c r="J11" s="223">
        <v>13</v>
      </c>
      <c r="K11" s="222">
        <v>14</v>
      </c>
      <c r="L11" s="214">
        <v>14</v>
      </c>
      <c r="M11" s="214">
        <v>14</v>
      </c>
      <c r="N11" s="215">
        <v>14</v>
      </c>
      <c r="O11" s="215">
        <v>14</v>
      </c>
      <c r="P11" s="215">
        <v>14</v>
      </c>
      <c r="Q11" s="328">
        <v>14</v>
      </c>
    </row>
    <row r="12" spans="2:17" ht="24">
      <c r="B12" s="331" t="s">
        <v>66</v>
      </c>
      <c r="C12" s="221">
        <v>1</v>
      </c>
      <c r="D12" s="221">
        <v>1</v>
      </c>
      <c r="E12" s="221">
        <v>1</v>
      </c>
      <c r="F12" s="221">
        <v>1</v>
      </c>
      <c r="G12" s="222">
        <v>1</v>
      </c>
      <c r="H12" s="221">
        <v>1</v>
      </c>
      <c r="I12" s="221">
        <v>1</v>
      </c>
      <c r="J12" s="223">
        <v>1</v>
      </c>
      <c r="K12" s="222">
        <v>1</v>
      </c>
      <c r="L12" s="214">
        <v>1</v>
      </c>
      <c r="M12" s="214">
        <v>1</v>
      </c>
      <c r="N12" s="215">
        <v>1</v>
      </c>
      <c r="O12" s="215">
        <v>1</v>
      </c>
      <c r="P12" s="215">
        <v>1</v>
      </c>
      <c r="Q12" s="328">
        <v>1</v>
      </c>
    </row>
    <row r="13" spans="2:17" ht="24">
      <c r="B13" s="331" t="s">
        <v>67</v>
      </c>
      <c r="C13" s="221">
        <v>0</v>
      </c>
      <c r="D13" s="221">
        <v>0</v>
      </c>
      <c r="E13" s="221">
        <v>0</v>
      </c>
      <c r="F13" s="221">
        <v>0</v>
      </c>
      <c r="G13" s="222">
        <v>0</v>
      </c>
      <c r="H13" s="221">
        <v>0</v>
      </c>
      <c r="I13" s="221" t="s">
        <v>68</v>
      </c>
      <c r="J13" s="223" t="s">
        <v>68</v>
      </c>
      <c r="K13" s="222" t="s">
        <v>68</v>
      </c>
      <c r="L13" s="214" t="s">
        <v>68</v>
      </c>
      <c r="M13" s="214" t="s">
        <v>68</v>
      </c>
      <c r="N13" s="214" t="s">
        <v>68</v>
      </c>
      <c r="O13" s="214" t="s">
        <v>68</v>
      </c>
      <c r="P13" s="214" t="s">
        <v>68</v>
      </c>
      <c r="Q13" s="332" t="s">
        <v>68</v>
      </c>
    </row>
    <row r="14" spans="2:17">
      <c r="B14" s="333" t="s">
        <v>69</v>
      </c>
      <c r="C14" s="334">
        <v>15</v>
      </c>
      <c r="D14" s="334">
        <v>14</v>
      </c>
      <c r="E14" s="334">
        <v>14</v>
      </c>
      <c r="F14" s="334">
        <v>16</v>
      </c>
      <c r="G14" s="335">
        <v>14</v>
      </c>
      <c r="H14" s="334">
        <v>14</v>
      </c>
      <c r="I14" s="334">
        <v>15</v>
      </c>
      <c r="J14" s="336">
        <f t="shared" ref="J14:P14" si="4">SUM(J11:J13)</f>
        <v>14</v>
      </c>
      <c r="K14" s="335">
        <f t="shared" si="4"/>
        <v>15</v>
      </c>
      <c r="L14" s="337">
        <f t="shared" si="4"/>
        <v>15</v>
      </c>
      <c r="M14" s="337">
        <f t="shared" si="4"/>
        <v>15</v>
      </c>
      <c r="N14" s="337">
        <f t="shared" si="4"/>
        <v>15</v>
      </c>
      <c r="O14" s="337">
        <f t="shared" si="4"/>
        <v>15</v>
      </c>
      <c r="P14" s="337">
        <f t="shared" si="4"/>
        <v>15</v>
      </c>
      <c r="Q14" s="338">
        <f t="shared" ref="Q14" si="5">SUM(Q11:Q13)</f>
        <v>15</v>
      </c>
    </row>
    <row r="15" spans="2:17">
      <c r="B15" s="224" t="s">
        <v>70</v>
      </c>
      <c r="C15" s="224"/>
      <c r="D15" s="224"/>
      <c r="E15" s="224"/>
      <c r="F15" s="224"/>
      <c r="G15" s="224"/>
      <c r="H15" s="224"/>
      <c r="I15" s="224"/>
      <c r="J15" s="224"/>
      <c r="K15" s="224"/>
      <c r="L15" s="180"/>
      <c r="M15" s="180"/>
      <c r="N15" s="180"/>
      <c r="O15" s="180"/>
      <c r="P15" s="180"/>
    </row>
    <row r="16" spans="2:17">
      <c r="B16" s="225" t="s">
        <v>71</v>
      </c>
      <c r="C16" s="226"/>
      <c r="D16" s="226"/>
      <c r="E16" s="227"/>
      <c r="F16" s="227"/>
      <c r="G16" s="227"/>
      <c r="H16" s="228"/>
      <c r="I16" s="228"/>
      <c r="J16" s="229"/>
      <c r="K16" s="180"/>
      <c r="L16" s="180"/>
      <c r="M16" s="180"/>
      <c r="N16" s="180"/>
      <c r="O16" s="180"/>
      <c r="P16" s="180"/>
    </row>
    <row r="17" spans="2:16">
      <c r="B17" s="230" t="s">
        <v>72</v>
      </c>
      <c r="C17" s="226"/>
      <c r="D17" s="226"/>
      <c r="E17" s="227"/>
      <c r="F17" s="227"/>
      <c r="G17" s="227"/>
      <c r="H17" s="228"/>
      <c r="I17" s="228"/>
      <c r="J17" s="229"/>
      <c r="K17" s="180"/>
      <c r="L17" s="180"/>
      <c r="M17" s="180"/>
      <c r="N17" s="180"/>
      <c r="O17" s="180"/>
      <c r="P17" s="180"/>
    </row>
  </sheetData>
  <mergeCells count="2">
    <mergeCell ref="B2:M2"/>
    <mergeCell ref="B4:Q4"/>
  </mergeCells>
  <conditionalFormatting sqref="B5:P14 Q13">
    <cfRule type="cellIs" dxfId="15" priority="2" operator="equal">
      <formula>0</formula>
    </cfRule>
  </conditionalFormatting>
  <conditionalFormatting sqref="C16:P17">
    <cfRule type="cellIs" dxfId="14" priority="3" operator="equal">
      <formula>0</formula>
    </cfRule>
  </conditionalFormatting>
  <conditionalFormatting sqref="L15:P15 B15:B17">
    <cfRule type="cellIs" dxfId="13" priority="5" operator="equal">
      <formula>0</formula>
    </cfRule>
  </conditionalFormatting>
  <conditionalFormatting sqref="B4">
    <cfRule type="cellIs" dxfId="12" priority="4" operator="equal">
      <formula>0</formula>
    </cfRule>
  </conditionalFormatting>
  <conditionalFormatting sqref="Q5:Q12 Q14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0D2D-AEDE-484E-A931-4C990824B97F}">
  <sheetPr>
    <tabColor theme="9" tint="-0.499984740745262"/>
  </sheetPr>
  <dimension ref="B1:R10"/>
  <sheetViews>
    <sheetView showGridLines="0" workbookViewId="0">
      <selection activeCell="B4" sqref="B4"/>
    </sheetView>
  </sheetViews>
  <sheetFormatPr defaultRowHeight="15"/>
  <cols>
    <col min="1" max="1" width="11.28515625" customWidth="1"/>
  </cols>
  <sheetData>
    <row r="1" spans="2:18" ht="20.100000000000001" customHeight="1">
      <c r="B1" s="173"/>
    </row>
    <row r="2" spans="2:18" ht="15.75">
      <c r="C2" s="231"/>
      <c r="D2" s="231"/>
      <c r="E2" s="231"/>
      <c r="F2" s="231"/>
      <c r="G2" s="231"/>
      <c r="H2" s="231"/>
      <c r="I2" s="231"/>
      <c r="J2" s="231"/>
      <c r="K2" s="231"/>
      <c r="L2" s="232"/>
      <c r="P2" s="233"/>
    </row>
    <row r="3" spans="2:18" ht="15.75" thickBot="1">
      <c r="B3" s="246" t="s">
        <v>73</v>
      </c>
      <c r="C3" s="246"/>
    </row>
    <row r="4" spans="2:18" ht="16.5" thickBot="1">
      <c r="B4" s="421" t="s">
        <v>74</v>
      </c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3"/>
    </row>
    <row r="5" spans="2:18" ht="27.75" customHeight="1">
      <c r="B5" s="238"/>
      <c r="C5" s="234">
        <v>2010</v>
      </c>
      <c r="D5" s="234">
        <v>2011</v>
      </c>
      <c r="E5" s="234">
        <v>2012</v>
      </c>
      <c r="F5" s="234">
        <v>2013</v>
      </c>
      <c r="G5" s="234">
        <v>2014</v>
      </c>
      <c r="H5" s="234">
        <v>2015</v>
      </c>
      <c r="I5" s="234">
        <v>2016</v>
      </c>
      <c r="J5" s="234">
        <v>2017</v>
      </c>
      <c r="K5" s="234">
        <v>2018</v>
      </c>
      <c r="L5" s="234">
        <v>2019</v>
      </c>
      <c r="M5" s="234">
        <v>2020</v>
      </c>
      <c r="N5" s="235">
        <v>2021</v>
      </c>
      <c r="O5" s="235">
        <v>2022</v>
      </c>
      <c r="P5" s="235">
        <v>2023</v>
      </c>
      <c r="Q5" s="235">
        <v>2024</v>
      </c>
      <c r="R5" s="239">
        <v>2025</v>
      </c>
    </row>
    <row r="6" spans="2:18">
      <c r="B6" s="240" t="s">
        <v>23</v>
      </c>
      <c r="C6" s="236">
        <v>1309267</v>
      </c>
      <c r="D6" s="236">
        <v>1160080</v>
      </c>
      <c r="E6" s="236">
        <v>291068</v>
      </c>
      <c r="F6" s="236">
        <v>197017</v>
      </c>
      <c r="G6" s="236">
        <v>214603</v>
      </c>
      <c r="H6" s="236">
        <v>446025</v>
      </c>
      <c r="I6" s="236">
        <v>648974</v>
      </c>
      <c r="J6" s="236">
        <v>766862</v>
      </c>
      <c r="K6" s="236">
        <v>810129</v>
      </c>
      <c r="L6" s="236">
        <v>712989</v>
      </c>
      <c r="M6" s="236">
        <v>348610</v>
      </c>
      <c r="N6" s="236">
        <v>482331</v>
      </c>
      <c r="O6" s="236">
        <v>695897</v>
      </c>
      <c r="P6" s="236">
        <v>646992</v>
      </c>
      <c r="Q6" s="236">
        <v>842269</v>
      </c>
      <c r="R6" s="241">
        <v>786329</v>
      </c>
    </row>
    <row r="7" spans="2:18">
      <c r="B7" s="240" t="s">
        <v>21</v>
      </c>
      <c r="C7" s="236">
        <v>64455</v>
      </c>
      <c r="D7" s="236">
        <v>52737</v>
      </c>
      <c r="E7" s="236">
        <v>26645</v>
      </c>
      <c r="F7" s="236">
        <v>27104</v>
      </c>
      <c r="G7" s="236">
        <v>19596</v>
      </c>
      <c r="H7" s="236">
        <v>21728</v>
      </c>
      <c r="I7" s="236">
        <v>65844</v>
      </c>
      <c r="J7" s="236">
        <v>16209</v>
      </c>
      <c r="K7" s="236">
        <v>58501</v>
      </c>
      <c r="L7" s="236">
        <v>42218</v>
      </c>
      <c r="M7" s="236">
        <v>21731</v>
      </c>
      <c r="N7" s="236">
        <v>18921</v>
      </c>
      <c r="O7" s="236">
        <v>22332</v>
      </c>
      <c r="P7" s="236">
        <v>18923</v>
      </c>
      <c r="Q7" s="236">
        <v>22944</v>
      </c>
      <c r="R7" s="241">
        <v>33281</v>
      </c>
    </row>
    <row r="8" spans="2:18">
      <c r="B8" s="240" t="s">
        <v>22</v>
      </c>
      <c r="C8" s="236">
        <v>33344</v>
      </c>
      <c r="D8" s="236">
        <v>24102</v>
      </c>
      <c r="E8" s="236">
        <v>9909</v>
      </c>
      <c r="F8" s="236">
        <v>17418</v>
      </c>
      <c r="G8" s="236">
        <v>12444</v>
      </c>
      <c r="H8" s="236">
        <v>22624</v>
      </c>
      <c r="I8" s="236">
        <v>34530</v>
      </c>
      <c r="J8" s="236">
        <v>37812</v>
      </c>
      <c r="K8" s="236">
        <v>31752</v>
      </c>
      <c r="L8" s="236">
        <v>37676</v>
      </c>
      <c r="M8" s="236">
        <v>27297</v>
      </c>
      <c r="N8" s="236">
        <v>39614</v>
      </c>
      <c r="O8" s="236">
        <v>40829</v>
      </c>
      <c r="P8" s="236">
        <v>65457</v>
      </c>
      <c r="Q8" s="236">
        <v>68057</v>
      </c>
      <c r="R8" s="241">
        <v>65409</v>
      </c>
    </row>
    <row r="9" spans="2:18" ht="15.75" thickBot="1">
      <c r="B9" s="242" t="s">
        <v>41</v>
      </c>
      <c r="C9" s="243">
        <v>1407066</v>
      </c>
      <c r="D9" s="243">
        <v>1236919</v>
      </c>
      <c r="E9" s="244">
        <v>327622</v>
      </c>
      <c r="F9" s="244">
        <v>241539</v>
      </c>
      <c r="G9" s="244">
        <v>246643</v>
      </c>
      <c r="H9" s="244">
        <v>490377</v>
      </c>
      <c r="I9" s="244">
        <v>749348</v>
      </c>
      <c r="J9" s="244">
        <f t="shared" ref="J9:O9" si="0">SUM(J6:J8)</f>
        <v>820883</v>
      </c>
      <c r="K9" s="244">
        <f t="shared" si="0"/>
        <v>900382</v>
      </c>
      <c r="L9" s="244">
        <f t="shared" si="0"/>
        <v>792883</v>
      </c>
      <c r="M9" s="244">
        <f t="shared" si="0"/>
        <v>397638</v>
      </c>
      <c r="N9" s="244">
        <f t="shared" si="0"/>
        <v>540866</v>
      </c>
      <c r="O9" s="244">
        <f t="shared" si="0"/>
        <v>759058</v>
      </c>
      <c r="P9" s="244">
        <f>SUM(P6:P8)</f>
        <v>731372</v>
      </c>
      <c r="Q9" s="244">
        <f>SUM(Q6:Q8)</f>
        <v>933270</v>
      </c>
      <c r="R9" s="245">
        <f>SUM(R6:R8)</f>
        <v>885019</v>
      </c>
    </row>
    <row r="10" spans="2:18">
      <c r="B10" s="420" t="s">
        <v>75</v>
      </c>
      <c r="C10" s="420"/>
      <c r="D10" s="420"/>
      <c r="E10" s="420"/>
      <c r="F10" s="420"/>
      <c r="G10" s="420"/>
      <c r="H10" s="420"/>
      <c r="I10" s="420"/>
    </row>
  </sheetData>
  <mergeCells count="2">
    <mergeCell ref="B10:I10"/>
    <mergeCell ref="B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06DE-6443-470B-9F21-5B5653FCC5A0}">
  <sheetPr>
    <tabColor theme="9" tint="-0.499984740745262"/>
  </sheetPr>
  <dimension ref="A1:J86"/>
  <sheetViews>
    <sheetView showGridLines="0" zoomScale="85" zoomScaleNormal="85" workbookViewId="0">
      <selection activeCell="A5" sqref="A5"/>
    </sheetView>
  </sheetViews>
  <sheetFormatPr defaultColWidth="9.140625" defaultRowHeight="15"/>
  <cols>
    <col min="1" max="1" width="6" customWidth="1"/>
    <col min="2" max="2" width="6.85546875" style="277" customWidth="1"/>
    <col min="3" max="3" width="12.140625" style="277" customWidth="1"/>
    <col min="4" max="4" width="110.7109375" style="277" customWidth="1"/>
    <col min="5" max="5" width="7.42578125" style="277" customWidth="1"/>
    <col min="6" max="6" width="6.140625" style="277" customWidth="1"/>
    <col min="7" max="7" width="9.7109375" style="277" customWidth="1"/>
    <col min="8" max="8" width="20.85546875" style="279" customWidth="1"/>
    <col min="9" max="9" width="11.140625" style="277" customWidth="1"/>
    <col min="10" max="10" width="1.5703125" style="277" customWidth="1"/>
    <col min="11" max="11" width="5.28515625" style="277" customWidth="1"/>
    <col min="12" max="12" width="6.28515625" style="277" customWidth="1"/>
    <col min="13" max="13" width="12.140625" style="277" customWidth="1"/>
    <col min="14" max="14" width="14.42578125" style="277" customWidth="1"/>
    <col min="15" max="16384" width="9.140625" style="277"/>
  </cols>
  <sheetData>
    <row r="1" spans="1:10" ht="15" customHeight="1">
      <c r="E1" s="278"/>
      <c r="F1" s="368"/>
    </row>
    <row r="2" spans="1:10" ht="15" customHeight="1">
      <c r="B2" s="367" t="s">
        <v>76</v>
      </c>
      <c r="C2" s="280"/>
      <c r="D2" s="280"/>
      <c r="E2" s="280"/>
      <c r="F2" s="369"/>
      <c r="G2" s="280"/>
      <c r="H2" s="280"/>
      <c r="I2" s="280"/>
      <c r="J2" s="280"/>
    </row>
    <row r="3" spans="1:10" s="281" customFormat="1" ht="26.25" customHeight="1">
      <c r="A3"/>
      <c r="B3" s="424" t="s">
        <v>77</v>
      </c>
      <c r="C3" s="425"/>
      <c r="D3" s="425" t="s">
        <v>78</v>
      </c>
      <c r="E3" s="425"/>
      <c r="F3" s="425"/>
      <c r="G3" s="425"/>
      <c r="H3" s="427" t="s">
        <v>79</v>
      </c>
      <c r="I3" s="429" t="s">
        <v>80</v>
      </c>
      <c r="J3" s="277"/>
    </row>
    <row r="4" spans="1:10" s="281" customFormat="1" ht="22.5" customHeight="1">
      <c r="A4"/>
      <c r="B4" s="431" t="s">
        <v>81</v>
      </c>
      <c r="C4" s="282" t="s">
        <v>82</v>
      </c>
      <c r="D4" s="426"/>
      <c r="E4" s="426"/>
      <c r="F4" s="426"/>
      <c r="G4" s="426"/>
      <c r="H4" s="428"/>
      <c r="I4" s="430"/>
      <c r="J4" s="277"/>
    </row>
    <row r="5" spans="1:10" s="281" customFormat="1" ht="33.75" customHeight="1">
      <c r="A5"/>
      <c r="B5" s="431"/>
      <c r="C5" s="158" t="s">
        <v>83</v>
      </c>
      <c r="D5" s="158" t="s">
        <v>84</v>
      </c>
      <c r="E5" s="283" t="s">
        <v>85</v>
      </c>
      <c r="F5" s="283" t="s">
        <v>86</v>
      </c>
      <c r="G5" s="158" t="s">
        <v>87</v>
      </c>
      <c r="H5" s="428"/>
      <c r="I5" s="430"/>
    </row>
    <row r="6" spans="1:10" s="281" customFormat="1" ht="45" customHeight="1">
      <c r="A6"/>
      <c r="B6" s="355">
        <f>[6]BASE!B8</f>
        <v>6</v>
      </c>
      <c r="C6" s="284" t="str">
        <f>[6]BASE!C8</f>
        <v>28/2025</v>
      </c>
      <c r="D6" s="284" t="str">
        <f>[6]BASE!F8</f>
        <v xml:space="preserve">LACTICOOP - União de Cooperativas de Produtores de Leite de Entre Douro e Mondego, UCRL e outra e o Sindicato do Comércio, Escritórios e Serviços - SINDCES </v>
      </c>
      <c r="E6" s="284" t="str">
        <f>[6]BASE!G8</f>
        <v>AC</v>
      </c>
      <c r="F6" s="370" t="s">
        <v>88</v>
      </c>
      <c r="G6" s="284">
        <f>[6]BASE!K8</f>
        <v>21</v>
      </c>
      <c r="H6" s="284">
        <f>[6]BASE!V8</f>
        <v>0</v>
      </c>
      <c r="I6" s="356">
        <f>[6]BASE!P8</f>
        <v>8</v>
      </c>
    </row>
    <row r="7" spans="1:10" s="281" customFormat="1" ht="45" customHeight="1">
      <c r="A7"/>
      <c r="B7" s="355">
        <f>[6]BASE!B9</f>
        <v>6</v>
      </c>
      <c r="C7" s="284" t="str">
        <f>[6]BASE!C9</f>
        <v>31/2025</v>
      </c>
      <c r="D7" s="284" t="str">
        <f>[6]BASE!F9</f>
        <v>ANASEL - Associação Nacional de Empresas de Lavandaria, Arranjos de Costura, Consertos de Sapatos e Chaves e o Sindicato dos Trabalhadores do Setor de Serviços - SITESE</v>
      </c>
      <c r="E7" s="284" t="str">
        <f>[6]BASE!G9</f>
        <v>CC</v>
      </c>
      <c r="F7" s="370" t="s">
        <v>89</v>
      </c>
      <c r="G7" s="284">
        <f>[6]BASE!K9</f>
        <v>24</v>
      </c>
      <c r="H7" s="284" t="str">
        <f>[6]BASE!V9</f>
        <v>Sindicato</v>
      </c>
      <c r="I7" s="356">
        <f>[6]BASE!P9</f>
        <v>8</v>
      </c>
    </row>
    <row r="8" spans="1:10" s="281" customFormat="1" ht="45" customHeight="1">
      <c r="A8"/>
      <c r="B8" s="355">
        <f>[6]BASE!B10</f>
        <v>6</v>
      </c>
      <c r="C8" s="284" t="str">
        <f>[6]BASE!C10</f>
        <v>32/2025</v>
      </c>
      <c r="D8" s="284" t="str">
        <f>[6]BASE!F10</f>
        <v>ANIECA - Associação Nacional de Escolas de Condução Automóvel e a Federação dos Sindicatos de Transportes e Comunicações - FECTRANS</v>
      </c>
      <c r="E8" s="284" t="str">
        <f>[6]BASE!G10</f>
        <v>CC</v>
      </c>
      <c r="F8" s="370" t="s">
        <v>90</v>
      </c>
      <c r="G8" s="284">
        <f>[6]BASE!K10</f>
        <v>20</v>
      </c>
      <c r="H8" s="284">
        <f>[6]BASE!V10</f>
        <v>0</v>
      </c>
      <c r="I8" s="356">
        <f>[6]BASE!P10</f>
        <v>9</v>
      </c>
    </row>
    <row r="9" spans="1:10" s="281" customFormat="1" ht="45" customHeight="1">
      <c r="A9"/>
      <c r="B9" s="355">
        <f>[6]BASE!B11</f>
        <v>9</v>
      </c>
      <c r="C9" s="284" t="str">
        <f>[6]BASE!C11</f>
        <v>58/2025</v>
      </c>
      <c r="D9" s="284" t="str">
        <f>[6]BASE!F11</f>
        <v>APM-RedeMut - Associação Portuguesa de Mutualidades e o Sindicato Nacional dos Profissionais da Educação - SINAPE e outro</v>
      </c>
      <c r="E9" s="284" t="str">
        <f>[6]BASE!G11</f>
        <v>CC</v>
      </c>
      <c r="F9" s="370" t="s">
        <v>91</v>
      </c>
      <c r="G9" s="284">
        <f>[6]BASE!K11</f>
        <v>15</v>
      </c>
      <c r="H9" s="284">
        <f>[6]BASE!V11</f>
        <v>0</v>
      </c>
      <c r="I9" s="356">
        <f>[6]BASE!P11</f>
        <v>10</v>
      </c>
    </row>
    <row r="10" spans="1:10" s="281" customFormat="1" ht="45" customHeight="1">
      <c r="A10"/>
      <c r="B10" s="355">
        <f>[6]BASE!B12</f>
        <v>9</v>
      </c>
      <c r="C10" s="284" t="str">
        <f>[6]BASE!C12</f>
        <v>59/2025</v>
      </c>
      <c r="D10" s="284" t="str">
        <f>[6]BASE!F12</f>
        <v>LACTICOOP - União de Cooperativas de Produtores de Leite de Entre Douro e Mondego, UCRL e outra e o Sindicato dos Profissionais de Lacticínios, Alimentação, Agricultura, Escritórios, Comércio, Serviços, Transportes Rodoviários, Metalomecânica, Metalurgia, Construção Civil e Madeiras</v>
      </c>
      <c r="E10" s="284" t="str">
        <f>[6]BASE!G12</f>
        <v>AC</v>
      </c>
      <c r="F10" s="370" t="s">
        <v>88</v>
      </c>
      <c r="G10" s="284">
        <f>[6]BASE!K12</f>
        <v>35</v>
      </c>
      <c r="H10" s="284">
        <f>[6]BASE!V12</f>
        <v>0</v>
      </c>
      <c r="I10" s="356">
        <f>[6]BASE!P12</f>
        <v>5</v>
      </c>
    </row>
    <row r="11" spans="1:10" s="281" customFormat="1" ht="45" customHeight="1">
      <c r="A11"/>
      <c r="B11" s="355">
        <f>[6]BASE!B13</f>
        <v>9</v>
      </c>
      <c r="C11" s="284" t="str">
        <f>[6]BASE!C13</f>
        <v>61/2025</v>
      </c>
      <c r="D11" s="284" t="str">
        <f>[6]BASE!F13</f>
        <v>Confederação Nacional das Instituições de Solidariedade - CNIS e a FEPCES - Federação Portuguesa dos Sindicatos do Comércio, Escritórios e Serviços e outros</v>
      </c>
      <c r="E11" s="284" t="str">
        <f>[6]BASE!G13</f>
        <v>CC</v>
      </c>
      <c r="F11" s="370" t="s">
        <v>92</v>
      </c>
      <c r="G11" s="284">
        <f>[6]BASE!K13</f>
        <v>21</v>
      </c>
      <c r="H11" s="284" t="str">
        <f>[6]BASE!V13</f>
        <v>Empresas</v>
      </c>
      <c r="I11" s="356">
        <f>[6]BASE!P13</f>
        <v>8</v>
      </c>
    </row>
    <row r="12" spans="1:10" s="281" customFormat="1" ht="45" customHeight="1">
      <c r="A12"/>
      <c r="B12" s="355">
        <f>[6]BASE!B14</f>
        <v>9</v>
      </c>
      <c r="C12" s="284" t="str">
        <f>[6]BASE!C14</f>
        <v>62/2025</v>
      </c>
      <c r="D12" s="284" t="str">
        <f>[6]BASE!F14</f>
        <v>GROQUIFAR - Associação de Grossistas de Produtos Químicos e Farmacêuticos e a FEPCES - Federação Portuguesa dos Sindicatos do Comércio, Escritórios e Serviços e outra (comércio de produtos químicos para a indústria ou agricultura)</v>
      </c>
      <c r="E12" s="284" t="str">
        <f>[6]BASE!G14</f>
        <v>CC</v>
      </c>
      <c r="F12" s="370" t="s">
        <v>88</v>
      </c>
      <c r="G12" s="284">
        <f>[6]BASE!K14</f>
        <v>33</v>
      </c>
      <c r="H12" s="284">
        <f>[6]BASE!V14</f>
        <v>0</v>
      </c>
      <c r="I12" s="356">
        <f>[6]BASE!P14</f>
        <v>5</v>
      </c>
    </row>
    <row r="13" spans="1:10" s="281" customFormat="1" ht="45" customHeight="1">
      <c r="A13"/>
      <c r="B13" s="355">
        <f>[6]BASE!B15</f>
        <v>9</v>
      </c>
      <c r="C13" s="284" t="str">
        <f>[6]BASE!C15</f>
        <v>63/2025</v>
      </c>
      <c r="D13" s="284" t="str">
        <f>[6]BASE!F15</f>
        <v>GROQUIFAR - Associação de Grossistas de Produtos Químicos e Farmacêuticos e o Sindicato dos Trabalhadores do Setor de Serviços - SITESE (comércio por grosso de produtos químicos para a indústria e agricultura)</v>
      </c>
      <c r="E13" s="284" t="str">
        <f>[6]BASE!G15</f>
        <v>CC</v>
      </c>
      <c r="F13" s="370" t="s">
        <v>88</v>
      </c>
      <c r="G13" s="284">
        <f>[6]BASE!K15</f>
        <v>33</v>
      </c>
      <c r="H13" s="284">
        <f>[6]BASE!V15</f>
        <v>0</v>
      </c>
      <c r="I13" s="356">
        <f>[6]BASE!P15</f>
        <v>5</v>
      </c>
    </row>
    <row r="14" spans="1:10" s="281" customFormat="1" ht="45" customHeight="1">
      <c r="A14"/>
      <c r="B14" s="355">
        <f>[6]BASE!B16</f>
        <v>9</v>
      </c>
      <c r="C14" s="284" t="str">
        <f>[6]BASE!C16</f>
        <v>64/2025</v>
      </c>
      <c r="D14" s="284" t="str">
        <f>[6]BASE!F16</f>
        <v>Confederação Nacional das Instituições de Solidariedade - CNIS e a Federação Nacional dos Sindicatos dos Trabalhadores em Funções Públicas e Sociais - FNSTFPS</v>
      </c>
      <c r="E14" s="284" t="str">
        <f>[6]BASE!G16</f>
        <v>CC</v>
      </c>
      <c r="F14" s="370" t="s">
        <v>92</v>
      </c>
      <c r="G14" s="284">
        <f>[6]BASE!K16</f>
        <v>21</v>
      </c>
      <c r="H14" s="284" t="str">
        <f>[6]BASE!V16</f>
        <v>Empresas</v>
      </c>
      <c r="I14" s="356">
        <f>[6]BASE!P16</f>
        <v>8</v>
      </c>
    </row>
    <row r="15" spans="1:10" s="281" customFormat="1" ht="45" customHeight="1">
      <c r="A15"/>
      <c r="B15" s="355">
        <f>[6]BASE!B17</f>
        <v>9</v>
      </c>
      <c r="C15" s="284" t="str">
        <f>[6]BASE!C17</f>
        <v>65/2025</v>
      </c>
      <c r="D15" s="284" t="str">
        <f>[6]BASE!F17</f>
        <v>Associação Comercial e Empresarial dos Concelhos de Oeiras e Amadora e outras e o Sindicato dos Trabalhadores do Setor de Serviços - SITESE</v>
      </c>
      <c r="E15" s="284" t="str">
        <f>[6]BASE!G17</f>
        <v>CC</v>
      </c>
      <c r="F15" s="370" t="s">
        <v>88</v>
      </c>
      <c r="G15" s="284">
        <f>[6]BASE!K17</f>
        <v>36</v>
      </c>
      <c r="H15" s="284">
        <f>[6]BASE!V17</f>
        <v>0</v>
      </c>
      <c r="I15" s="356">
        <f>[6]BASE!P17</f>
        <v>5</v>
      </c>
    </row>
    <row r="16" spans="1:10" s="281" customFormat="1" ht="45" customHeight="1">
      <c r="A16"/>
      <c r="B16" s="355">
        <f>[6]BASE!B18</f>
        <v>9</v>
      </c>
      <c r="C16" s="284" t="str">
        <f>[6]BASE!C18</f>
        <v>66/2025</v>
      </c>
      <c r="D16" s="284" t="str">
        <f>[6]BASE!F18</f>
        <v>Associação dos Hotéis e Empreendimentos Turísticos do Algarve (AHETA) e o Sindicato dos Trabalhadores do Setor de Serviços - SITESE</v>
      </c>
      <c r="E16" s="284" t="str">
        <f>[6]BASE!G18</f>
        <v>CC</v>
      </c>
      <c r="F16" s="370" t="s">
        <v>93</v>
      </c>
      <c r="G16" s="284">
        <f>[6]BASE!K18</f>
        <v>33</v>
      </c>
      <c r="H16" s="284" t="str">
        <f>[6]BASE!V18</f>
        <v>Ambos os tipos</v>
      </c>
      <c r="I16" s="356">
        <f>[6]BASE!P18</f>
        <v>5</v>
      </c>
    </row>
    <row r="17" spans="1:9" s="281" customFormat="1" ht="45" customHeight="1">
      <c r="A17"/>
      <c r="B17" s="355">
        <f>[6]BASE!B19</f>
        <v>10</v>
      </c>
      <c r="C17" s="284" t="str">
        <f>[6]BASE!C19</f>
        <v>68/2025</v>
      </c>
      <c r="D17" s="284" t="str">
        <f>[6]BASE!F19</f>
        <v>Confederação Nacional das Instituições de Solidariedade - CNIS e a FNE - Federação Nacional da Educação e outros</v>
      </c>
      <c r="E17" s="284" t="str">
        <f>[6]BASE!G19</f>
        <v>CC</v>
      </c>
      <c r="F17" s="370" t="s">
        <v>92</v>
      </c>
      <c r="G17" s="284">
        <f>[6]BASE!K19</f>
        <v>14</v>
      </c>
      <c r="H17" s="284" t="str">
        <f>[6]BASE!V19</f>
        <v>Empresas</v>
      </c>
      <c r="I17" s="356">
        <f>[6]BASE!P19</f>
        <v>10</v>
      </c>
    </row>
    <row r="18" spans="1:9" s="281" customFormat="1" ht="45" customHeight="1">
      <c r="A18"/>
      <c r="B18" s="355">
        <f>[6]BASE!B20</f>
        <v>9</v>
      </c>
      <c r="C18" s="284" t="str">
        <f>[6]BASE!C20</f>
        <v>69/2025</v>
      </c>
      <c r="D18" s="284" t="str">
        <f>[6]BASE!F20</f>
        <v>Associação Portuguesa de Fabricantes de Papel e Cartão (FAPEL) e o Sindicato das Indústrias e Afins - SINDEQ e outros</v>
      </c>
      <c r="E18" s="284" t="str">
        <f>[6]BASE!G20</f>
        <v>CC</v>
      </c>
      <c r="F18" s="370" t="s">
        <v>94</v>
      </c>
      <c r="G18" s="284">
        <f>[6]BASE!K20</f>
        <v>33</v>
      </c>
      <c r="H18" s="284">
        <f>[6]BASE!V20</f>
        <v>0</v>
      </c>
      <c r="I18" s="356">
        <f>[6]BASE!P20</f>
        <v>5</v>
      </c>
    </row>
    <row r="19" spans="1:9" s="281" customFormat="1" ht="45" customHeight="1">
      <c r="A19"/>
      <c r="B19" s="355">
        <f>[6]BASE!B21</f>
        <v>9</v>
      </c>
      <c r="C19" s="284" t="str">
        <f>[6]BASE!C21</f>
        <v>70/2025</v>
      </c>
      <c r="D19" s="284" t="str">
        <f>[6]BASE!F21</f>
        <v>União das Mutualidades Portuguesas e a FNE - Federação Nacional da Educação e outros</v>
      </c>
      <c r="E19" s="284" t="str">
        <f>[6]BASE!G21</f>
        <v>CC</v>
      </c>
      <c r="F19" s="370" t="s">
        <v>89</v>
      </c>
      <c r="G19" s="284">
        <f>[6]BASE!K21</f>
        <v>15</v>
      </c>
      <c r="H19" s="284" t="str">
        <f>[6]BASE!V21</f>
        <v>Empresas</v>
      </c>
      <c r="I19" s="356">
        <f>[6]BASE!P21</f>
        <v>10</v>
      </c>
    </row>
    <row r="20" spans="1:9" s="281" customFormat="1" ht="45" customHeight="1">
      <c r="A20"/>
      <c r="B20" s="355">
        <f>[6]BASE!B22</f>
        <v>9</v>
      </c>
      <c r="C20" s="284" t="str">
        <f>[6]BASE!C22</f>
        <v>71/2025</v>
      </c>
      <c r="D20" s="284" t="str">
        <f>[6]BASE!F22</f>
        <v>GROQUIFAR - Associação de Grossistas de Produtos Químicos e Farmacêuticos e a Federação de Sindicatos da Indústria, Energia e Transportes - COFESINT e outra (comércio por grosso de produtos químicos para a indústria ou agricultura)</v>
      </c>
      <c r="E20" s="284" t="str">
        <f>[6]BASE!G22</f>
        <v>CC</v>
      </c>
      <c r="F20" s="370" t="s">
        <v>88</v>
      </c>
      <c r="G20" s="284">
        <f>[6]BASE!K22</f>
        <v>32</v>
      </c>
      <c r="H20" s="284">
        <f>[6]BASE!V22</f>
        <v>0</v>
      </c>
      <c r="I20" s="356">
        <f>[6]BASE!P22</f>
        <v>6</v>
      </c>
    </row>
    <row r="21" spans="1:9" s="281" customFormat="1" ht="45" customHeight="1">
      <c r="A21"/>
      <c r="B21" s="355">
        <f>[6]BASE!B23</f>
        <v>10</v>
      </c>
      <c r="C21" s="284" t="str">
        <f>[6]BASE!C23</f>
        <v>72/2025</v>
      </c>
      <c r="D21" s="284" t="str">
        <f>[6]BASE!F23</f>
        <v>FENAME - Federação Nacional do Metal e o Sindicato dos Trabalhadores do Setor de Serviços - SITESE e outros</v>
      </c>
      <c r="E21" s="284" t="str">
        <f>[6]BASE!G23</f>
        <v>CC</v>
      </c>
      <c r="F21" s="370" t="s">
        <v>94</v>
      </c>
      <c r="G21" s="284">
        <f>[6]BASE!K23</f>
        <v>23</v>
      </c>
      <c r="H21" s="284" t="str">
        <f>[6]BASE!V23</f>
        <v>Ambos os tipos</v>
      </c>
      <c r="I21" s="356">
        <f>[6]BASE!P23</f>
        <v>8</v>
      </c>
    </row>
    <row r="22" spans="1:9" s="281" customFormat="1" ht="45" customHeight="1">
      <c r="A22"/>
      <c r="B22" s="355">
        <f>[6]BASE!B24</f>
        <v>11</v>
      </c>
      <c r="C22" s="284" t="str">
        <f>[6]BASE!C24</f>
        <v>100/2025</v>
      </c>
      <c r="D22" s="284" t="str">
        <f>[6]BASE!F24</f>
        <v>Ryanair - Designated Activity Company - Sucursal em Portugal e o Sindicato dos Trabalhadores da Aviação e Aeroportos - SITAVA</v>
      </c>
      <c r="E22" s="284" t="str">
        <f>[6]BASE!G24</f>
        <v>AE</v>
      </c>
      <c r="F22" s="370" t="s">
        <v>95</v>
      </c>
      <c r="G22" s="284">
        <f>[6]BASE!K24</f>
        <v>33</v>
      </c>
      <c r="H22" s="284">
        <f>[6]BASE!V24</f>
        <v>0</v>
      </c>
      <c r="I22" s="356">
        <f>[6]BASE!P24</f>
        <v>18</v>
      </c>
    </row>
    <row r="23" spans="1:9" s="281" customFormat="1" ht="45" customHeight="1">
      <c r="A23"/>
      <c r="B23" s="355">
        <f>[6]BASE!B25</f>
        <v>11</v>
      </c>
      <c r="C23" s="284" t="str">
        <f>[6]BASE!C25</f>
        <v>101/2025</v>
      </c>
      <c r="D23" s="284" t="str">
        <f>[6]BASE!F25</f>
        <v>GROQUIFAR - Associação de Grossistas de Produtos Químicos e Farmacêuticos e o Sindicato dos Trabalhadores do Setor de Serviços - SITESE (produtos farmacêuticos)</v>
      </c>
      <c r="E23" s="284" t="str">
        <f>[6]BASE!G25</f>
        <v>CC</v>
      </c>
      <c r="F23" s="370" t="s">
        <v>88</v>
      </c>
      <c r="G23" s="284">
        <f>[6]BASE!K25</f>
        <v>17</v>
      </c>
      <c r="H23" s="284">
        <f>[6]BASE!V25</f>
        <v>0</v>
      </c>
      <c r="I23" s="356">
        <f>[6]BASE!P25</f>
        <v>10</v>
      </c>
    </row>
    <row r="24" spans="1:9" s="281" customFormat="1" ht="45" customHeight="1">
      <c r="A24"/>
      <c r="B24" s="355">
        <f>[6]BASE!B26</f>
        <v>11</v>
      </c>
      <c r="C24" s="284" t="str">
        <f>[6]BASE!C26</f>
        <v>102/2025</v>
      </c>
      <c r="D24" s="284" t="str">
        <f>[6]BASE!F26</f>
        <v>Associação do Comércio e Serviços da Região do Algarve - ACRAL e o CESP - Sindicato dos Trabalhadores do Comércio, Escritórios e Serviços de Portugal e outros</v>
      </c>
      <c r="E24" s="284" t="str">
        <f>[6]BASE!G26</f>
        <v>CC</v>
      </c>
      <c r="F24" s="370" t="s">
        <v>88</v>
      </c>
      <c r="G24" s="284">
        <f>[6]BASE!K26</f>
        <v>20</v>
      </c>
      <c r="H24" s="284">
        <f>[6]BASE!V26</f>
        <v>0</v>
      </c>
      <c r="I24" s="356">
        <f>[6]BASE!P26</f>
        <v>10</v>
      </c>
    </row>
    <row r="25" spans="1:9" s="281" customFormat="1" ht="45" customHeight="1">
      <c r="A25"/>
      <c r="B25" s="355">
        <f>[6]BASE!B27</f>
        <v>11</v>
      </c>
      <c r="C25" s="284" t="str">
        <f>[6]BASE!C27</f>
        <v>103/2025</v>
      </c>
      <c r="D25" s="284" t="str">
        <f>[6]BASE!F27</f>
        <v>Groundlink III Handling, L.da e o Sindicato dos Trabalhadores da Aviação e Aeroportos - SITAVA</v>
      </c>
      <c r="E25" s="284" t="str">
        <f>[6]BASE!G27</f>
        <v>AE</v>
      </c>
      <c r="F25" s="370" t="s">
        <v>95</v>
      </c>
      <c r="G25" s="284">
        <f>[6]BASE!K27</f>
        <v>32</v>
      </c>
      <c r="H25" s="284">
        <f>[6]BASE!V27</f>
        <v>0</v>
      </c>
      <c r="I25" s="356">
        <f>[6]BASE!P27</f>
        <v>19</v>
      </c>
    </row>
    <row r="26" spans="1:9" s="281" customFormat="1" ht="45" customHeight="1">
      <c r="A26"/>
      <c r="B26" s="355">
        <f>[6]BASE!B28</f>
        <v>11</v>
      </c>
      <c r="C26" s="284" t="str">
        <f>[6]BASE!C28</f>
        <v>104/2025</v>
      </c>
      <c r="D26" s="284" t="str">
        <f>[6]BASE!F28</f>
        <v>AOP - Associação Marítima e Portuária Nacional e outras e o Sindicato dos Trabalhadores da Marinha Mercante, Agências de Viagens, Transitários e Pesca (SIMAMEVIP)</v>
      </c>
      <c r="E26" s="284" t="str">
        <f>[6]BASE!G28</f>
        <v>CC</v>
      </c>
      <c r="F26" s="370" t="s">
        <v>95</v>
      </c>
      <c r="G26" s="284">
        <f>[6]BASE!K28</f>
        <v>29</v>
      </c>
      <c r="H26" s="284">
        <f>[6]BASE!V28</f>
        <v>0</v>
      </c>
      <c r="I26" s="356">
        <f>[6]BASE!P28</f>
        <v>7</v>
      </c>
    </row>
    <row r="27" spans="1:9" s="281" customFormat="1" ht="45" customHeight="1">
      <c r="A27"/>
      <c r="B27" s="355">
        <f>[6]BASE!B29</f>
        <v>11</v>
      </c>
      <c r="C27" s="284" t="str">
        <f>[6]BASE!C29</f>
        <v>105/2025</v>
      </c>
      <c r="D27" s="284" t="str">
        <f>[6]BASE!F29</f>
        <v>Associação da Hotelaria de Portugal (AHP) e o Sindicato dos Trabalhadores do Setor de Serviços - SITESE</v>
      </c>
      <c r="E27" s="284" t="str">
        <f>[6]BASE!G29</f>
        <v>CC</v>
      </c>
      <c r="F27" s="371" t="s">
        <v>93</v>
      </c>
      <c r="G27" s="284">
        <f>[6]BASE!K29</f>
        <v>24</v>
      </c>
      <c r="H27" s="284">
        <f>[6]BASE!V29</f>
        <v>0</v>
      </c>
      <c r="I27" s="356">
        <f>[6]BASE!P29</f>
        <v>9</v>
      </c>
    </row>
    <row r="28" spans="1:9" s="281" customFormat="1" ht="45" customHeight="1">
      <c r="A28"/>
      <c r="B28" s="355">
        <f>[6]BASE!B30</f>
        <v>14</v>
      </c>
      <c r="C28" s="284" t="str">
        <f>[6]BASE!C30</f>
        <v>143/2025</v>
      </c>
      <c r="D28" s="284" t="str">
        <f>[6]BASE!F30</f>
        <v>AES - Associação de Empresas de Segurança e a Federação dos Sindicatos da Indústria e Serviços - FETESE e outro</v>
      </c>
      <c r="E28" s="284" t="str">
        <f>[6]BASE!G30</f>
        <v>CC</v>
      </c>
      <c r="F28" s="370" t="s">
        <v>96</v>
      </c>
      <c r="G28" s="284">
        <f>[6]BASE!K30</f>
        <v>48</v>
      </c>
      <c r="H28" s="284">
        <f>[6]BASE!V30</f>
        <v>0</v>
      </c>
      <c r="I28" s="356">
        <f>[6]BASE!P30</f>
        <v>4</v>
      </c>
    </row>
    <row r="29" spans="1:9" s="281" customFormat="1" ht="45" customHeight="1">
      <c r="A29"/>
      <c r="B29" s="355">
        <f>[6]BASE!B31</f>
        <v>14</v>
      </c>
      <c r="C29" s="284" t="str">
        <f>[6]BASE!C31</f>
        <v>144/2025</v>
      </c>
      <c r="D29" s="284" t="str">
        <f>[6]BASE!F31</f>
        <v>AES - Associação de Empresas de Segurança e o Sindicato dos Trabalhadores de Serviços de Portaria, Vigilância, Limpeza, Domésticas e Actividades Diversas - STAD e outro</v>
      </c>
      <c r="E29" s="284" t="str">
        <f>[6]BASE!G31</f>
        <v>CC</v>
      </c>
      <c r="F29" s="370" t="s">
        <v>96</v>
      </c>
      <c r="G29" s="284">
        <f>[6]BASE!K31</f>
        <v>48</v>
      </c>
      <c r="H29" s="284">
        <f>[6]BASE!V31</f>
        <v>0</v>
      </c>
      <c r="I29" s="356">
        <f>[6]BASE!P31</f>
        <v>4</v>
      </c>
    </row>
    <row r="30" spans="1:9" s="281" customFormat="1" ht="45" customHeight="1">
      <c r="A30"/>
      <c r="B30" s="355">
        <f>[6]BASE!B32</f>
        <v>14</v>
      </c>
      <c r="C30" s="284" t="str">
        <f>[6]BASE!C32</f>
        <v>145/2025</v>
      </c>
      <c r="D30" s="284" t="str">
        <f>[6]BASE!F32</f>
        <v>Associação Nacional dos Industriais de Lacticínios (ANIL) e outras e a FESAHT - Federação dos Sindicatos da Agricultura, Alimentação, Bebidas, Hotelaria e Turismo de Portugal e outros</v>
      </c>
      <c r="E30" s="284" t="str">
        <f>[6]BASE!G32</f>
        <v>CC</v>
      </c>
      <c r="F30" s="370" t="s">
        <v>94</v>
      </c>
      <c r="G30" s="284">
        <f>[6]BASE!K32</f>
        <v>39</v>
      </c>
      <c r="H30" s="284">
        <f>[6]BASE!V32</f>
        <v>0</v>
      </c>
      <c r="I30" s="356">
        <f>[6]BASE!P32</f>
        <v>6</v>
      </c>
    </row>
    <row r="31" spans="1:9" s="281" customFormat="1" ht="45" customHeight="1">
      <c r="A31"/>
      <c r="B31" s="355">
        <f>[6]BASE!B33</f>
        <v>14</v>
      </c>
      <c r="C31" s="284" t="str">
        <f>[6]BASE!C33</f>
        <v>146/2025</v>
      </c>
      <c r="D31" s="284" t="str">
        <f>[6]BASE!F33</f>
        <v>AES - Associação de Empresas de Segurança e o Sindicato dos Trabalhadores do Setor de Serviços - SITESE</v>
      </c>
      <c r="E31" s="284" t="str">
        <f>[6]BASE!G33</f>
        <v>CC</v>
      </c>
      <c r="F31" s="370" t="s">
        <v>96</v>
      </c>
      <c r="G31" s="284">
        <f>[6]BASE!K33</f>
        <v>48</v>
      </c>
      <c r="H31" s="284">
        <f>[6]BASE!V33</f>
        <v>0</v>
      </c>
      <c r="I31" s="356">
        <f>[6]BASE!P33</f>
        <v>4</v>
      </c>
    </row>
    <row r="32" spans="1:9" s="281" customFormat="1" ht="45" customHeight="1">
      <c r="A32"/>
      <c r="B32" s="355">
        <f>[6]BASE!B34</f>
        <v>14</v>
      </c>
      <c r="C32" s="284" t="str">
        <f>[6]BASE!C34</f>
        <v>147/2025</v>
      </c>
      <c r="D32" s="284" t="str">
        <f>[6]BASE!F34</f>
        <v>Associação da Hotelaria, Restauração e Similares de Portugal (AHRESP) e o Sindicato dos Trabalhadores do Setor de Serviços - SITESE (cantinas, refeitórios e fábricas de refeições)</v>
      </c>
      <c r="E32" s="284" t="str">
        <f>[6]BASE!G34</f>
        <v>CC</v>
      </c>
      <c r="F32" s="370" t="s">
        <v>93</v>
      </c>
      <c r="G32" s="284">
        <f>[6]BASE!K34</f>
        <v>42</v>
      </c>
      <c r="H32" s="284">
        <f>[6]BASE!V34</f>
        <v>0</v>
      </c>
      <c r="I32" s="356">
        <f>[6]BASE!P34</f>
        <v>5</v>
      </c>
    </row>
    <row r="33" spans="1:9" s="281" customFormat="1" ht="45" customHeight="1">
      <c r="A33"/>
      <c r="B33" s="355">
        <f>[6]BASE!B35</f>
        <v>14</v>
      </c>
      <c r="C33" s="284" t="str">
        <f>[6]BASE!C35</f>
        <v>149/2025</v>
      </c>
      <c r="D33" s="284" t="str">
        <f>[6]BASE!F35</f>
        <v>ABIMOTA - Associação Nacional das Indústrias de Duas Rodas, Ferragens, Mobiliário e atividades complementares dos setores representados e o SINDEL - Sindicato Nacional da Indústria e da Energia e outro</v>
      </c>
      <c r="E33" s="284" t="str">
        <f>[6]BASE!G35</f>
        <v>CC</v>
      </c>
      <c r="F33" s="370" t="s">
        <v>94</v>
      </c>
      <c r="G33" s="284">
        <f>[6]BASE!K35</f>
        <v>37</v>
      </c>
      <c r="H33" s="284">
        <f>[6]BASE!V35</f>
        <v>0</v>
      </c>
      <c r="I33" s="356">
        <f>[6]BASE!P35</f>
        <v>6</v>
      </c>
    </row>
    <row r="34" spans="1:9" s="281" customFormat="1" ht="45" customHeight="1">
      <c r="A34"/>
      <c r="B34" s="355">
        <f>[6]BASE!B36</f>
        <v>14</v>
      </c>
      <c r="C34" s="284" t="str">
        <f>[6]BASE!C36</f>
        <v>150/2025</v>
      </c>
      <c r="D34" s="284" t="str">
        <f>[6]BASE!F36</f>
        <v>Associação dos Industriais de Panificação, Pastelaria e Similares do Norte - AIPAN e a FESAHT - Federação dos Sindicatos da Agricultura, Alimentação, Bebidas, Hotelaria e Turismo de Portugal e outras (setores de fabrico, expedição e vendas, apoio e manutenção - Norte)</v>
      </c>
      <c r="E34" s="284" t="str">
        <f>[6]BASE!G36</f>
        <v>CC</v>
      </c>
      <c r="F34" s="370" t="s">
        <v>94</v>
      </c>
      <c r="G34" s="284">
        <f>[6]BASE!K36</f>
        <v>39</v>
      </c>
      <c r="H34" s="284">
        <f>[6]BASE!V36</f>
        <v>0</v>
      </c>
      <c r="I34" s="356">
        <f>[6]BASE!P36</f>
        <v>6</v>
      </c>
    </row>
    <row r="35" spans="1:9" s="281" customFormat="1" ht="45" customHeight="1">
      <c r="A35"/>
      <c r="B35" s="355">
        <f>[6]BASE!B37</f>
        <v>14</v>
      </c>
      <c r="C35" s="284" t="str">
        <f>[6]BASE!C37</f>
        <v>151/2025</v>
      </c>
      <c r="D35" s="284" t="str">
        <f>[6]BASE!F37</f>
        <v>APCOR - Associação Portuguesa da Cortiça e o Sindicato do Comércio, Escritórios e Serviços - SINDCES (pessoal de escritórios)</v>
      </c>
      <c r="E35" s="284" t="str">
        <f>[6]BASE!G37</f>
        <v>CC</v>
      </c>
      <c r="F35" s="370" t="s">
        <v>94</v>
      </c>
      <c r="G35" s="284">
        <f>[6]BASE!K37</f>
        <v>40</v>
      </c>
      <c r="H35" s="284">
        <f>[6]BASE!V37</f>
        <v>0</v>
      </c>
      <c r="I35" s="356">
        <f>[6]BASE!P37</f>
        <v>6</v>
      </c>
    </row>
    <row r="36" spans="1:9" s="281" customFormat="1" ht="45" customHeight="1">
      <c r="A36"/>
      <c r="B36" s="355">
        <f>[6]BASE!B38</f>
        <v>14</v>
      </c>
      <c r="C36" s="284" t="str">
        <f>[6]BASE!C38</f>
        <v>152/2025</v>
      </c>
      <c r="D36" s="284" t="str">
        <f>[6]BASE!F38</f>
        <v>Associação da Hotelaria de Portugal (AHP) e o Sindicato dos Trabalhadores do Setor de Serviços - SITESE</v>
      </c>
      <c r="E36" s="284" t="str">
        <f>[6]BASE!G38</f>
        <v>CC</v>
      </c>
      <c r="F36" s="370" t="s">
        <v>93</v>
      </c>
      <c r="G36" s="284">
        <f>[6]BASE!K38</f>
        <v>1</v>
      </c>
      <c r="H36" s="284">
        <f>[6]BASE!V38</f>
        <v>0</v>
      </c>
      <c r="I36" s="356">
        <f>[6]BASE!P38</f>
        <v>3</v>
      </c>
    </row>
    <row r="37" spans="1:9" s="281" customFormat="1" ht="45" customHeight="1">
      <c r="A37"/>
      <c r="B37" s="355">
        <f>[6]BASE!B39</f>
        <v>14</v>
      </c>
      <c r="C37" s="284" t="str">
        <f>[6]BASE!C39</f>
        <v>153/2025</v>
      </c>
      <c r="D37" s="284" t="str">
        <f>[6]BASE!F39</f>
        <v>Associação de Ourivesaria e Relojoaria de Portugal - AORP e a Federação Intersindical das Indústrias Metalúrgicas, Químicas, Eléctricas, Farmacêutica, Celulose, Papel, Gráfica, Imprensa, Energia e Minas - FIEQUIMETAL</v>
      </c>
      <c r="E37" s="284" t="str">
        <f>[6]BASE!G39</f>
        <v>CC</v>
      </c>
      <c r="F37" s="370" t="s">
        <v>94</v>
      </c>
      <c r="G37" s="284">
        <f>[6]BASE!K39</f>
        <v>40</v>
      </c>
      <c r="H37" s="284">
        <f>[6]BASE!V39</f>
        <v>0</v>
      </c>
      <c r="I37" s="356">
        <f>[6]BASE!P39</f>
        <v>6</v>
      </c>
    </row>
    <row r="38" spans="1:9" s="281" customFormat="1" ht="45" customHeight="1">
      <c r="A38"/>
      <c r="B38" s="355">
        <f>[6]BASE!B40</f>
        <v>14</v>
      </c>
      <c r="C38" s="284" t="str">
        <f>[6]BASE!C40</f>
        <v>154/2025</v>
      </c>
      <c r="D38" s="284" t="str">
        <f>[6]BASE!F40</f>
        <v>APQuímica - Associação Portuguesa da Química, Petroquímica e Refinação e outras e a Federação de Sindicatos da Indústria, Energia e Transportes - COFESINT e outros</v>
      </c>
      <c r="E38" s="284" t="str">
        <f>[6]BASE!G40</f>
        <v>CC</v>
      </c>
      <c r="F38" s="370" t="s">
        <v>94</v>
      </c>
      <c r="G38" s="284">
        <f>[6]BASE!K40</f>
        <v>44</v>
      </c>
      <c r="H38" s="284">
        <f>[6]BASE!V40</f>
        <v>0</v>
      </c>
      <c r="I38" s="356">
        <f>[6]BASE!P40</f>
        <v>4</v>
      </c>
    </row>
    <row r="39" spans="1:9" s="281" customFormat="1" ht="45" customHeight="1">
      <c r="A39"/>
      <c r="B39" s="355">
        <f>[6]BASE!B41</f>
        <v>14</v>
      </c>
      <c r="C39" s="284" t="str">
        <f>[6]BASE!C41</f>
        <v>157/2025</v>
      </c>
      <c r="D39" s="284" t="str">
        <f>[6]BASE!F41</f>
        <v>ADCP - Associação das Adegas Cooperativas de Portugal e o Sindicato Nacional dos Trabalhadores da Agricultura, Floresta, Pesca, Turismo, Indústria Alimentar, Bebidas e Afins - SETAAB</v>
      </c>
      <c r="E39" s="284" t="str">
        <f>[6]BASE!G41</f>
        <v>CC</v>
      </c>
      <c r="F39" s="370" t="s">
        <v>94</v>
      </c>
      <c r="G39" s="284">
        <f>[6]BASE!K41</f>
        <v>20</v>
      </c>
      <c r="H39" s="284" t="str">
        <f>[6]BASE!V41</f>
        <v>Sindicato</v>
      </c>
      <c r="I39" s="356">
        <f>[6]BASE!P41</f>
        <v>11</v>
      </c>
    </row>
    <row r="40" spans="1:9" s="281" customFormat="1" ht="45" customHeight="1">
      <c r="A40"/>
      <c r="B40" s="355">
        <f>[6]BASE!B42</f>
        <v>14</v>
      </c>
      <c r="C40" s="284" t="str">
        <f>[6]BASE!C42</f>
        <v>158/2025</v>
      </c>
      <c r="D40" s="284" t="str">
        <f>[6]BASE!F42</f>
        <v>Associação das Indústrias de Madeira e Mobiliário de Portugal - AIMMP e o Sindicato da Construção, Obras Públicas e Serviços - SETACCOP</v>
      </c>
      <c r="E40" s="284" t="str">
        <f>[6]BASE!G42</f>
        <v>CC</v>
      </c>
      <c r="F40" s="370" t="s">
        <v>94</v>
      </c>
      <c r="G40" s="284">
        <f>[6]BASE!K42</f>
        <v>32</v>
      </c>
      <c r="H40" s="284">
        <f>[6]BASE!V42</f>
        <v>0</v>
      </c>
      <c r="I40" s="356">
        <f>[6]BASE!P42</f>
        <v>8</v>
      </c>
    </row>
    <row r="41" spans="1:9" s="281" customFormat="1" ht="45" customHeight="1">
      <c r="A41"/>
      <c r="B41" s="355">
        <f>[6]BASE!B43</f>
        <v>14</v>
      </c>
      <c r="C41" s="284" t="str">
        <f>[6]BASE!C43</f>
        <v>159/2025</v>
      </c>
      <c r="D41" s="284" t="str">
        <f>[6]BASE!F43</f>
        <v>Associação Portuguesa de Hospitalização Privada - APHP e o Sindicato Democrático dos Enfermeiros de Portugal - SINDEPOR e outros</v>
      </c>
      <c r="E41" s="284" t="str">
        <f>[6]BASE!G43</f>
        <v>CC</v>
      </c>
      <c r="F41" s="370" t="s">
        <v>92</v>
      </c>
      <c r="G41" s="284">
        <f>[6]BASE!K43</f>
        <v>28</v>
      </c>
      <c r="H41" s="284">
        <f>[6]BASE!V43</f>
        <v>0</v>
      </c>
      <c r="I41" s="356">
        <f>[6]BASE!P43</f>
        <v>9</v>
      </c>
    </row>
    <row r="42" spans="1:9" s="281" customFormat="1" ht="45" customHeight="1">
      <c r="A42"/>
      <c r="B42" s="355">
        <f>[6]BASE!B44</f>
        <v>15</v>
      </c>
      <c r="C42" s="284" t="str">
        <f>[6]BASE!C44</f>
        <v>177/2025</v>
      </c>
      <c r="D42" s="284" t="str">
        <f>[6]BASE!F44</f>
        <v>ACILIS - Associação de Comércio, Indústria, Serviços e Turismo da Região de Leiria e outras e o CESP - Sindicato dos Trabalhadores do Comércio, Escritórios e Serviços de Portugal</v>
      </c>
      <c r="E42" s="284" t="str">
        <f>[6]BASE!G44</f>
        <v>CC</v>
      </c>
      <c r="F42" s="370" t="s">
        <v>88</v>
      </c>
      <c r="G42" s="284">
        <f>[6]BASE!K44</f>
        <v>37</v>
      </c>
      <c r="H42" s="284">
        <f>[6]BASE!V44</f>
        <v>0</v>
      </c>
      <c r="I42" s="356">
        <f>[6]BASE!P44</f>
        <v>6</v>
      </c>
    </row>
    <row r="43" spans="1:9" s="281" customFormat="1" ht="45" customHeight="1">
      <c r="A43"/>
      <c r="B43" s="355">
        <f>[6]BASE!B45</f>
        <v>15</v>
      </c>
      <c r="C43" s="284" t="str">
        <f>[6]BASE!C45</f>
        <v>178/2025</v>
      </c>
      <c r="D43" s="284" t="str">
        <f>[6]BASE!F45</f>
        <v>Associação do Comércio e da Indústria de Panificação, Pastelaria e Similares - ACIP e a FESAHT - Federação dos Sindicatos da Agricultura, Alimentação, Bebidas, Hotelaria e Turismo de Portugal e outras (fabrico, expedição e vendas, apoio e manutenção)</v>
      </c>
      <c r="E43" s="284" t="str">
        <f>[6]BASE!G45</f>
        <v>CC</v>
      </c>
      <c r="F43" s="370" t="s">
        <v>94</v>
      </c>
      <c r="G43" s="284">
        <f>[6]BASE!K45</f>
        <v>2</v>
      </c>
      <c r="H43" s="284" t="str">
        <f>[6]BASE!V45</f>
        <v>Empresas</v>
      </c>
      <c r="I43" s="356">
        <f>[6]BASE!P45</f>
        <v>3</v>
      </c>
    </row>
    <row r="44" spans="1:9" s="281" customFormat="1" ht="45" customHeight="1">
      <c r="A44"/>
      <c r="B44" s="355">
        <f>[6]BASE!B46</f>
        <v>15</v>
      </c>
      <c r="C44" s="284" t="str">
        <f>[6]BASE!C46</f>
        <v>179/2025</v>
      </c>
      <c r="D44" s="284" t="str">
        <f>[6]BASE!F46</f>
        <v>Associação das Empresas de Vinho do Porto (AEVP) e a FESAHT - Federação dos Sindicatos da Agricultura, Alimentação, Bebidas, Hotelaria e Turismo de Portugal (administrativos)</v>
      </c>
      <c r="E44" s="284" t="str">
        <f>[6]BASE!G46</f>
        <v>CC</v>
      </c>
      <c r="F44" s="370" t="s">
        <v>88</v>
      </c>
      <c r="G44" s="284">
        <f>[6]BASE!K46</f>
        <v>3</v>
      </c>
      <c r="H44" s="284">
        <f>[6]BASE!V46</f>
        <v>0</v>
      </c>
      <c r="I44" s="356">
        <f>[6]BASE!P46</f>
        <v>3</v>
      </c>
    </row>
    <row r="45" spans="1:9" s="281" customFormat="1" ht="45" customHeight="1">
      <c r="A45"/>
      <c r="B45" s="355">
        <f>[6]BASE!B47</f>
        <v>15</v>
      </c>
      <c r="C45" s="284" t="str">
        <f>[6]BASE!C47</f>
        <v>180/2025</v>
      </c>
      <c r="D45" s="284" t="str">
        <f>[6]BASE!F47</f>
        <v>Associação das Empresas de Vinho do Porto (AEVP) e a FESAHT - Federação dos Sindicatos da Agricultura, Alimentação, Bebidas, Hotelaria e Turismo de Portugal (armazéns)</v>
      </c>
      <c r="E45" s="284" t="str">
        <f>[6]BASE!G47</f>
        <v>CC</v>
      </c>
      <c r="F45" s="370" t="s">
        <v>88</v>
      </c>
      <c r="G45" s="284">
        <f>[6]BASE!K47</f>
        <v>3</v>
      </c>
      <c r="H45" s="284">
        <f>[6]BASE!V47</f>
        <v>0</v>
      </c>
      <c r="I45" s="356">
        <f>[6]BASE!P47</f>
        <v>3</v>
      </c>
    </row>
    <row r="46" spans="1:9" s="281" customFormat="1" ht="45" customHeight="1">
      <c r="A46"/>
      <c r="B46" s="355">
        <f>[6]BASE!B48</f>
        <v>15</v>
      </c>
      <c r="C46" s="284" t="str">
        <f>[6]BASE!C48</f>
        <v>181/2025</v>
      </c>
      <c r="D46" s="284" t="str">
        <f>[6]BASE!F48</f>
        <v>Associação da Hotelaria, Restauração e Similares de Portugal (AHRESP) e o Sindicato dos Trabalhadores do Setor de Serviços - SITESE (restauração e bebidas)</v>
      </c>
      <c r="E46" s="284" t="str">
        <f>[6]BASE!G48</f>
        <v>CC</v>
      </c>
      <c r="F46" s="370" t="s">
        <v>93</v>
      </c>
      <c r="G46" s="284">
        <f>[6]BASE!K48</f>
        <v>2</v>
      </c>
      <c r="H46" s="284">
        <f>[6]BASE!V48</f>
        <v>0</v>
      </c>
      <c r="I46" s="356">
        <f>[6]BASE!P48</f>
        <v>3</v>
      </c>
    </row>
    <row r="47" spans="1:9" s="281" customFormat="1" ht="45" customHeight="1">
      <c r="A47"/>
      <c r="B47" s="355">
        <f>[6]BASE!B49</f>
        <v>15</v>
      </c>
      <c r="C47" s="284" t="str">
        <f>[6]BASE!C49</f>
        <v>182/2025</v>
      </c>
      <c r="D47" s="284" t="str">
        <f>[6]BASE!F49</f>
        <v>Associação Nacional dos Ópticos e o Sindicato dos Trabalhadores do Setor de Serviços - SITESE</v>
      </c>
      <c r="E47" s="284" t="str">
        <f>[6]BASE!G49</f>
        <v>CC</v>
      </c>
      <c r="F47" s="370" t="s">
        <v>88</v>
      </c>
      <c r="G47" s="284">
        <f>[6]BASE!K49</f>
        <v>45</v>
      </c>
      <c r="H47" s="284" t="str">
        <f>[6]BASE!V49</f>
        <v>Sindicato</v>
      </c>
      <c r="I47" s="356">
        <f>[6]BASE!P49</f>
        <v>4</v>
      </c>
    </row>
    <row r="48" spans="1:9" s="281" customFormat="1" ht="45" customHeight="1">
      <c r="A48"/>
      <c r="B48" s="355">
        <f>[6]BASE!B50</f>
        <v>15</v>
      </c>
      <c r="C48" s="284" t="str">
        <f>[6]BASE!C50</f>
        <v>183/2025</v>
      </c>
      <c r="D48" s="284" t="str">
        <f>[6]BASE!F50</f>
        <v>Associação Portuguesa de Facility Services - APFS e o Sindicato dos Trabalhadores de Serviços de Portaria, Vigilância, Limpeza, Domésticas e Actividades Diversas - STAD e outros</v>
      </c>
      <c r="E48" s="284" t="str">
        <f>[6]BASE!G50</f>
        <v>CC</v>
      </c>
      <c r="F48" s="370" t="s">
        <v>96</v>
      </c>
      <c r="G48" s="284">
        <f>[6]BASE!K50</f>
        <v>44</v>
      </c>
      <c r="H48" s="284">
        <f>[6]BASE!V50</f>
        <v>0</v>
      </c>
      <c r="I48" s="356">
        <f>[6]BASE!P50</f>
        <v>5</v>
      </c>
    </row>
    <row r="49" spans="1:9" s="281" customFormat="1" ht="45" customHeight="1">
      <c r="A49"/>
      <c r="B49" s="355">
        <f>[6]BASE!B51</f>
        <v>15</v>
      </c>
      <c r="C49" s="284" t="str">
        <f>[6]BASE!C51</f>
        <v>184/2025</v>
      </c>
      <c r="D49" s="284" t="str">
        <f>[6]BASE!F51</f>
        <v>Associação dos Industriais Metalúrgicos, Metalomecânicos e Afins de Portugal - AIMMAP e o Sindicato das Indústrias Metalúrgicas e Afins - SIMA</v>
      </c>
      <c r="E49" s="284" t="str">
        <f>[6]BASE!G51</f>
        <v>CC</v>
      </c>
      <c r="F49" s="370" t="s">
        <v>94</v>
      </c>
      <c r="G49" s="284">
        <f>[6]BASE!K51</f>
        <v>31</v>
      </c>
      <c r="H49" s="284">
        <f>[6]BASE!V51</f>
        <v>0</v>
      </c>
      <c r="I49" s="356">
        <f>[6]BASE!P51</f>
        <v>8</v>
      </c>
    </row>
    <row r="50" spans="1:9" s="281" customFormat="1" ht="45" customHeight="1">
      <c r="A50"/>
      <c r="B50" s="355">
        <f>[6]BASE!B52</f>
        <v>16</v>
      </c>
      <c r="C50" s="284" t="str">
        <f>[6]BASE!C52</f>
        <v>194/2025</v>
      </c>
      <c r="D50" s="284" t="str">
        <f>[6]BASE!F52</f>
        <v>APHORT - Associação Portuguesa de Hotelaria, Restauração e Turismo e o Sindicato dos Trabalhadores do Setor de Serviços - SITESE</v>
      </c>
      <c r="E50" s="284" t="str">
        <f>[6]BASE!G52</f>
        <v>CC</v>
      </c>
      <c r="F50" s="370" t="s">
        <v>93</v>
      </c>
      <c r="G50" s="284">
        <f>[6]BASE!K52</f>
        <v>38</v>
      </c>
      <c r="H50" s="284" t="str">
        <f>[6]BASE!V52</f>
        <v>Empresas</v>
      </c>
      <c r="I50" s="356">
        <f>[6]BASE!P52</f>
        <v>6</v>
      </c>
    </row>
    <row r="51" spans="1:9" s="281" customFormat="1" ht="45" customHeight="1">
      <c r="A51"/>
      <c r="B51" s="355">
        <f>[6]BASE!B53</f>
        <v>16</v>
      </c>
      <c r="C51" s="284" t="str">
        <f>[6]BASE!C53</f>
        <v>195/2025</v>
      </c>
      <c r="D51" s="284" t="str">
        <f>[6]BASE!F53</f>
        <v>Associação dos Agricultores do Ribatejo - Organização de Empregadores dos Distritos de Santarém, Lisboa e Leiria e o Sindicato Nacional dos Trabalhadores da Agricultura, Floresta, Pesca, Turismo, Indústria Alimentar, Bebidas e Afins - SETAAB</v>
      </c>
      <c r="E51" s="284" t="str">
        <f>[6]BASE!G53</f>
        <v>CC</v>
      </c>
      <c r="F51" s="370" t="s">
        <v>97</v>
      </c>
      <c r="G51" s="284">
        <f>[6]BASE!K53</f>
        <v>23</v>
      </c>
      <c r="H51" s="284">
        <f>[6]BASE!V53</f>
        <v>0</v>
      </c>
      <c r="I51" s="356">
        <f>[6]BASE!P53</f>
        <v>9</v>
      </c>
    </row>
    <row r="52" spans="1:9" s="281" customFormat="1" ht="45" customHeight="1">
      <c r="A52"/>
      <c r="B52" s="355">
        <f>[6]BASE!B54</f>
        <v>19</v>
      </c>
      <c r="C52" s="284" t="str">
        <f>[6]BASE!C54</f>
        <v>211/2025</v>
      </c>
      <c r="D52" s="284" t="str">
        <f>[6]BASE!F54</f>
        <v>AEBRAGA - Associação Empresarial de Braga e outras e o CESMINHO - Sindicato dos Trabalhadores do Comércio, Escritórios e Serviços do Minho e outro</v>
      </c>
      <c r="E52" s="284" t="str">
        <f>[6]BASE!G54</f>
        <v>CC</v>
      </c>
      <c r="F52" s="370" t="s">
        <v>88</v>
      </c>
      <c r="G52" s="284">
        <f>[6]BASE!K54</f>
        <v>36</v>
      </c>
      <c r="H52" s="284">
        <f>[6]BASE!V54</f>
        <v>0</v>
      </c>
      <c r="I52" s="356">
        <f>[6]BASE!P54</f>
        <v>8</v>
      </c>
    </row>
    <row r="53" spans="1:9" s="281" customFormat="1" ht="45" customHeight="1">
      <c r="A53"/>
      <c r="B53" s="355">
        <f>[6]BASE!B55</f>
        <v>19</v>
      </c>
      <c r="C53" s="284" t="str">
        <f>[6]BASE!C55</f>
        <v>212/2025</v>
      </c>
      <c r="D53" s="284" t="str">
        <f>[6]BASE!F55</f>
        <v>Associação das Empresas de Vinho do Porto (AEVP) e o Sindicato Nacional dos Trabalhadores da Indústria e Comércio de Alimentação, Bebidas e Afins</v>
      </c>
      <c r="E53" s="284" t="str">
        <f>[6]BASE!G55</f>
        <v>CC</v>
      </c>
      <c r="F53" s="370" t="s">
        <v>88</v>
      </c>
      <c r="G53" s="284">
        <f>[6]BASE!K55</f>
        <v>3</v>
      </c>
      <c r="H53" s="284">
        <f>[6]BASE!V55</f>
        <v>0</v>
      </c>
      <c r="I53" s="356">
        <f>[6]BASE!P55</f>
        <v>4</v>
      </c>
    </row>
    <row r="54" spans="1:9" ht="45" customHeight="1">
      <c r="B54" s="355">
        <f>[6]BASE!B56</f>
        <v>19</v>
      </c>
      <c r="C54" s="284" t="str">
        <f>[6]BASE!C56</f>
        <v>213/2025</v>
      </c>
      <c r="D54" s="284" t="str">
        <f>[6]BASE!F56</f>
        <v xml:space="preserve">Associação Nacional dos Industriais de Lacticínios (ANIL) e outras e o Sindicato dos Profissionais de Lacticínios, Alimentação, Agricultura, Escritórios, Comércio, Serviços, Transportes Rodoviários, Metalomecânica, Metalurgia, Construção Civil e Madeiras </v>
      </c>
      <c r="E54" s="284" t="str">
        <f>[6]BASE!G56</f>
        <v>CC</v>
      </c>
      <c r="F54" s="370" t="s">
        <v>94</v>
      </c>
      <c r="G54" s="284">
        <f>[6]BASE!K56</f>
        <v>32</v>
      </c>
      <c r="H54" s="284">
        <f>[6]BASE!V56</f>
        <v>0</v>
      </c>
      <c r="I54" s="356">
        <f>[6]BASE!P56</f>
        <v>9</v>
      </c>
    </row>
    <row r="55" spans="1:9" ht="45" customHeight="1">
      <c r="B55" s="355">
        <f>[6]BASE!B57</f>
        <v>19</v>
      </c>
      <c r="C55" s="284" t="str">
        <f>[6]BASE!C57</f>
        <v>214/2025</v>
      </c>
      <c r="D55" s="284" t="str">
        <f>[6]BASE!F57</f>
        <v>APCOR - Associação Portuguesa da Cortiça e o Sindicato das Indústrias e Afins - SINDEQ (pessoal fabril)</v>
      </c>
      <c r="E55" s="284" t="str">
        <f>[6]BASE!G57</f>
        <v>CC</v>
      </c>
      <c r="F55" s="370" t="s">
        <v>94</v>
      </c>
      <c r="G55" s="284">
        <f>[6]BASE!K57</f>
        <v>40</v>
      </c>
      <c r="H55" s="284">
        <f>[6]BASE!V57</f>
        <v>0</v>
      </c>
      <c r="I55" s="356">
        <f>[6]BASE!P57</f>
        <v>7</v>
      </c>
    </row>
    <row r="56" spans="1:9" ht="45" customHeight="1">
      <c r="B56" s="355">
        <f>[6]BASE!B58</f>
        <v>19</v>
      </c>
      <c r="C56" s="284" t="str">
        <f>[6]BASE!C58</f>
        <v>215/2025</v>
      </c>
      <c r="D56" s="284" t="str">
        <f>[6]BASE!F58</f>
        <v>Associação Portuguesa de Empresas de Distribuição - APED e o Sindicato dos Trabalhadores do Setor de Serviços - SITESE</v>
      </c>
      <c r="E56" s="284" t="str">
        <f>[6]BASE!G58</f>
        <v>CC</v>
      </c>
      <c r="F56" s="370" t="s">
        <v>88</v>
      </c>
      <c r="G56" s="284">
        <f>[6]BASE!K58</f>
        <v>33</v>
      </c>
      <c r="H56" s="284">
        <f>[6]BASE!V58</f>
        <v>0</v>
      </c>
      <c r="I56" s="356">
        <f>[6]BASE!P58</f>
        <v>8</v>
      </c>
    </row>
    <row r="57" spans="1:9" ht="45" customHeight="1">
      <c r="B57" s="355">
        <f>[6]BASE!B59</f>
        <v>19</v>
      </c>
      <c r="C57" s="284" t="str">
        <f>[6]BASE!C59</f>
        <v>216/2025</v>
      </c>
      <c r="D57" s="284" t="str">
        <f>[6]BASE!F59</f>
        <v>ANEFA - Associação Nacional de Empresas Florestais, Agrícolas e do Ambiente e o Sindicato Nacional dos Trabalhadores da Agricultura, Floresta, Pesca, Turismo, Indústria Alimentar, Bebidas e Afins - SETAAB</v>
      </c>
      <c r="E57" s="284" t="str">
        <f>[6]BASE!G59</f>
        <v>CC</v>
      </c>
      <c r="F57" s="370" t="s">
        <v>97</v>
      </c>
      <c r="G57" s="284">
        <f>[6]BASE!K59</f>
        <v>27</v>
      </c>
      <c r="H57" s="284" t="str">
        <f>[6]BASE!V59</f>
        <v>Sindicato</v>
      </c>
      <c r="I57" s="356">
        <f>[6]BASE!P59</f>
        <v>10</v>
      </c>
    </row>
    <row r="58" spans="1:9" ht="45" customHeight="1">
      <c r="B58" s="355">
        <f>[6]BASE!B60</f>
        <v>19</v>
      </c>
      <c r="C58" s="284" t="str">
        <f>[6]BASE!C60</f>
        <v>217/2025</v>
      </c>
      <c r="D58" s="284" t="str">
        <f>[6]BASE!F60</f>
        <v>Confederação dos Agricultores de Portugal (CAP) e o Sindicato Nacional dos Trabalhadores da Agricultura, Floresta, Pesca, Turismo, Indústria Alimentar, Bebidas e Afins - SETAAB</v>
      </c>
      <c r="E58" s="284" t="str">
        <f>[6]BASE!G60</f>
        <v>CC</v>
      </c>
      <c r="F58" s="372" t="s">
        <v>97</v>
      </c>
      <c r="G58" s="284">
        <f>[6]BASE!K60</f>
        <v>5</v>
      </c>
      <c r="H58" s="284" t="str">
        <f>[6]BASE!V60</f>
        <v>Sindicato</v>
      </c>
      <c r="I58" s="356">
        <f>[6]BASE!P60</f>
        <v>3</v>
      </c>
    </row>
    <row r="59" spans="1:9" ht="45" customHeight="1">
      <c r="B59" s="355">
        <f>[6]BASE!B61</f>
        <v>19</v>
      </c>
      <c r="C59" s="284" t="str">
        <f>[6]BASE!C61</f>
        <v>218/2025</v>
      </c>
      <c r="D59" s="284" t="str">
        <f>[6]BASE!F61</f>
        <v>Serviço de Utilização Comum dos Hospitais (SUCH) e o SINDETELCO - Sindicato Democrático dos Trabalhadores dos Correios, Telecomunicações, Media e Serviços e outro</v>
      </c>
      <c r="E59" s="284" t="str">
        <f>[6]BASE!G61</f>
        <v>AE</v>
      </c>
      <c r="F59" s="370" t="s">
        <v>94</v>
      </c>
      <c r="G59" s="284">
        <f>[6]BASE!K61</f>
        <v>24</v>
      </c>
      <c r="H59" s="284" t="str">
        <f>[6]BASE!V61</f>
        <v>Sindicato</v>
      </c>
      <c r="I59" s="356">
        <f>[6]BASE!P61</f>
        <v>11</v>
      </c>
    </row>
    <row r="60" spans="1:9" ht="45" customHeight="1">
      <c r="B60" s="355">
        <f>[6]BASE!B62</f>
        <v>21</v>
      </c>
      <c r="C60" s="284" t="str">
        <f>[6]BASE!C62</f>
        <v>246/2025</v>
      </c>
      <c r="D60" s="284" t="str">
        <f>[6]BASE!F62</f>
        <v>Rádio e Televisão de Portugal, SA e a FE - Federação dos Engenheiros e outros</v>
      </c>
      <c r="E60" s="284" t="str">
        <f>[6]BASE!G62</f>
        <v>AE</v>
      </c>
      <c r="F60" s="372" t="s">
        <v>98</v>
      </c>
      <c r="G60" s="284">
        <f>[6]BASE!K62</f>
        <v>5</v>
      </c>
      <c r="H60" s="284">
        <f>[6]BASE!V62</f>
        <v>0</v>
      </c>
      <c r="I60" s="356">
        <f>[6]BASE!P62</f>
        <v>3</v>
      </c>
    </row>
    <row r="61" spans="1:9" ht="45" customHeight="1">
      <c r="B61" s="355">
        <f>[6]BASE!B63</f>
        <v>35</v>
      </c>
      <c r="C61" s="284" t="str">
        <f>[6]BASE!C63</f>
        <v>308/2025</v>
      </c>
      <c r="D61" s="284" t="str">
        <f>[6]BASE!F63</f>
        <v>União das Misericórdias Portuguesas — UMP e o Sindicato dos Enfermeiros Portugueses — SEP e outros</v>
      </c>
      <c r="E61" s="284" t="str">
        <f>[6]BASE!G63</f>
        <v>CC</v>
      </c>
      <c r="F61" s="370" t="s">
        <v>89</v>
      </c>
      <c r="G61" s="284">
        <f>[6]BASE!K63</f>
        <v>45</v>
      </c>
      <c r="H61" s="284" t="str">
        <f>[6]BASE!V63</f>
        <v>Sindicato</v>
      </c>
      <c r="I61" s="356">
        <f>[6]BASE!P63</f>
        <v>13</v>
      </c>
    </row>
    <row r="62" spans="1:9" ht="45" customHeight="1">
      <c r="B62" s="355">
        <f>[6]BASE!B64</f>
        <v>35</v>
      </c>
      <c r="C62" s="284" t="str">
        <f>[6]BASE!C64</f>
        <v>309/2025</v>
      </c>
      <c r="D62" s="284" t="str">
        <f>[6]BASE!F64</f>
        <v>Associação dos Transitários de Portugal — APAT e o Sindicato dos Trabalhadores da Marinha Mercante, Agências de Viagens, Transitários e Pesca (SIMAMEVIP)</v>
      </c>
      <c r="E62" s="284" t="str">
        <f>[6]BASE!G64</f>
        <v>CC</v>
      </c>
      <c r="F62" s="370" t="s">
        <v>95</v>
      </c>
      <c r="G62" s="284">
        <f>[6]BASE!K64</f>
        <v>4</v>
      </c>
      <c r="H62" s="284">
        <f>[6]BASE!V64</f>
        <v>0</v>
      </c>
      <c r="I62" s="356">
        <f>[6]BASE!P64</f>
        <v>8</v>
      </c>
    </row>
    <row r="63" spans="1:9" ht="45" customHeight="1">
      <c r="B63" s="355">
        <f>[6]BASE!B65</f>
        <v>35</v>
      </c>
      <c r="C63" s="284" t="str">
        <f>[6]BASE!C65</f>
        <v>310/2025</v>
      </c>
      <c r="D63" s="284" t="str">
        <f>[6]BASE!F65</f>
        <v>União das Misericórdias Portuguesas ― UMP e a FNE ― Federação Nacional da Educação e outros</v>
      </c>
      <c r="E63" s="284" t="str">
        <f>[6]BASE!G65</f>
        <v>CC</v>
      </c>
      <c r="F63" s="370" t="s">
        <v>89</v>
      </c>
      <c r="G63" s="284">
        <f>[6]BASE!K65</f>
        <v>41</v>
      </c>
      <c r="H63" s="284" t="str">
        <f>[6]BASE!V65</f>
        <v>Sindicato</v>
      </c>
      <c r="I63" s="356">
        <f>[6]BASE!P65</f>
        <v>10</v>
      </c>
    </row>
    <row r="64" spans="1:9" ht="45" customHeight="1">
      <c r="B64" s="355">
        <f>[6]BASE!B66</f>
        <v>38</v>
      </c>
      <c r="C64" s="284" t="str">
        <f>[6]BASE!C66</f>
        <v>334/2025</v>
      </c>
      <c r="D64" s="284" t="str">
        <f>[6]BASE!F66</f>
        <v>Associação Nacional de Comerciantes e Industriais de Produtos Alimentares - ANCIPA e SETAAB -  e o Sindicato Nacional dos Trabalhadores da Agricultura, Floresta, Pesca, Turismo, Indústria Alimentar, Bebidas e Afins - (indústria de batata frita, aperitivos e similares)</v>
      </c>
      <c r="E64" s="284" t="str">
        <f>[6]BASE!G66</f>
        <v>CC</v>
      </c>
      <c r="F64" s="372" t="s">
        <v>94</v>
      </c>
      <c r="G64" s="284">
        <f>[6]BASE!K66</f>
        <v>5</v>
      </c>
      <c r="H64" s="284" t="str">
        <f>[6]BASE!V66</f>
        <v>Sindicato</v>
      </c>
      <c r="I64" s="356">
        <f>[6]BASE!P66</f>
        <v>-1</v>
      </c>
    </row>
    <row r="65" spans="2:9" ht="45" customHeight="1">
      <c r="B65" s="355">
        <f>[6]BASE!B67</f>
        <v>38</v>
      </c>
      <c r="C65" s="284" t="str">
        <f>[6]BASE!C67</f>
        <v>335/2025</v>
      </c>
      <c r="D65" s="284" t="str">
        <f>[6]BASE!F67</f>
        <v>Associação dos Agentes de Navegação de Portugal - AGEPOR e SIMAMEVIP -  Sindicato dos Trabalhadores da Marinha Mercante, Agências de Viagens, Transitários e Pesca</v>
      </c>
      <c r="E65" s="284" t="str">
        <f>[6]BASE!G67</f>
        <v>CC</v>
      </c>
      <c r="F65" s="372" t="s">
        <v>95</v>
      </c>
      <c r="G65" s="284">
        <f>[6]BASE!K67</f>
        <v>9</v>
      </c>
      <c r="H65" s="284">
        <f>[6]BASE!V67</f>
        <v>0</v>
      </c>
      <c r="I65" s="356">
        <f>[6]BASE!P67</f>
        <v>-1</v>
      </c>
    </row>
    <row r="66" spans="2:9" ht="45" customHeight="1">
      <c r="B66" s="355">
        <f>[6]BASE!B68</f>
        <v>39</v>
      </c>
      <c r="C66" s="284" t="str">
        <f>[6]BASE!C68</f>
        <v>339/2025</v>
      </c>
      <c r="D66" s="284" t="str">
        <f>[6]BASE!F68</f>
        <v>Associação Nacional de Comerciantes e Industriais de Produtos Alimentares (ANCIPA)  e o SETAAB - Sindicato Nacional dos Trabalhadores da Agricultura, Floresta, Pesca, Turismo, Indústria Alimentar, Bebidas e Afins (indústria de hortofrutícolas)</v>
      </c>
      <c r="E66" s="284" t="str">
        <f>[6]BASE!G68</f>
        <v>CC</v>
      </c>
      <c r="F66" s="372" t="s">
        <v>94</v>
      </c>
      <c r="G66" s="284">
        <f>[6]BASE!K68</f>
        <v>7</v>
      </c>
      <c r="H66" s="284" t="str">
        <f>[6]BASE!V68</f>
        <v>Sindicato</v>
      </c>
      <c r="I66" s="356">
        <f>[6]BASE!P68</f>
        <v>8</v>
      </c>
    </row>
    <row r="67" spans="2:9" ht="45" customHeight="1">
      <c r="B67" s="355">
        <f>[6]BASE!B69</f>
        <v>39</v>
      </c>
      <c r="C67" s="284" t="str">
        <f>[6]BASE!C69</f>
        <v>340/2025</v>
      </c>
      <c r="D67" s="284" t="str">
        <f>[6]BASE!F69</f>
        <v>Associação Nacional da Indústria pelo Frio e Comércio de Produtos Alimentares - ALIF e o SETAAB - Sindicato Nacional dos Trabalhadores da Agricultura, Floresta, Pesca, Turismo, Indústria Alimentar, Bebidas e Afins -</v>
      </c>
      <c r="E67" s="284" t="str">
        <f>[6]BASE!G69</f>
        <v>CC</v>
      </c>
      <c r="F67" s="372" t="s">
        <v>94</v>
      </c>
      <c r="G67" s="284">
        <f>[6]BASE!K69</f>
        <v>7</v>
      </c>
      <c r="H67" s="284" t="str">
        <f>[6]BASE!V69</f>
        <v>Sindicato</v>
      </c>
      <c r="I67" s="356">
        <f>[6]BASE!P69</f>
        <v>8</v>
      </c>
    </row>
    <row r="68" spans="2:9" ht="45" customHeight="1">
      <c r="B68" s="355">
        <f>[6]BASE!B70</f>
        <v>39</v>
      </c>
      <c r="C68" s="284" t="str">
        <f>[6]BASE!C70</f>
        <v>341/2025</v>
      </c>
      <c r="D68" s="284" t="str">
        <f>[6]BASE!F70</f>
        <v xml:space="preserve">Associação da Hotelaria, Restauração e Similares de Portugal  - AHRESP e o SITESE (alojamento) - o Sindicato dos Trabalhadores do Setor de Serviços </v>
      </c>
      <c r="E68" s="284" t="str">
        <f>[6]BASE!G70</f>
        <v>CC</v>
      </c>
      <c r="F68" s="372" t="s">
        <v>93</v>
      </c>
      <c r="G68" s="284">
        <f>[6]BASE!K70</f>
        <v>9</v>
      </c>
      <c r="H68" s="284" t="str">
        <f>[6]BASE!V70</f>
        <v>Sindicato</v>
      </c>
      <c r="I68" s="356">
        <f>[6]BASE!P70</f>
        <v>7</v>
      </c>
    </row>
    <row r="69" spans="2:9" ht="45" customHeight="1">
      <c r="B69" s="355">
        <f>[6]BASE!B71</f>
        <v>43</v>
      </c>
      <c r="C69" s="284" t="str">
        <f>[6]BASE!C71</f>
        <v>383/2025</v>
      </c>
      <c r="D69" s="284" t="str">
        <f>[6]BASE!F71</f>
        <v>Associação dos Distribuidores de Produtos Alimentares (ADIPA) e Sindicato dos Trabalhadores do Setor de Serviços - SITESE (comércio por grosso)</v>
      </c>
      <c r="E69" s="284" t="str">
        <f>[6]BASE!G71</f>
        <v>CC</v>
      </c>
      <c r="F69" s="372" t="s">
        <v>88</v>
      </c>
      <c r="G69" s="284">
        <f>[6]BASE!K71</f>
        <v>8</v>
      </c>
      <c r="H69" s="284" t="str">
        <f>[6]BASE!V71</f>
        <v>Sindical e empresarial</v>
      </c>
      <c r="I69" s="356">
        <f>[6]BASE!P71</f>
        <v>9</v>
      </c>
    </row>
    <row r="70" spans="2:9" ht="45" customHeight="1">
      <c r="B70" s="355">
        <f>[6]BASE!B72</f>
        <v>43</v>
      </c>
      <c r="C70" s="284" t="str">
        <f>[6]BASE!C72</f>
        <v>384/2025</v>
      </c>
      <c r="D70" s="284" t="str">
        <f>[6]BASE!F72</f>
        <v>Confederação Nacional da Educação e Formação (CNEF) e a Federação Nacional dos Professores ― FENPROF</v>
      </c>
      <c r="E70" s="284" t="str">
        <f>[6]BASE!G72</f>
        <v>CC</v>
      </c>
      <c r="F70" s="372" t="s">
        <v>90</v>
      </c>
      <c r="G70" s="284">
        <f>[6]BASE!K72</f>
        <v>31</v>
      </c>
      <c r="H70" s="284">
        <f>[6]BASE!V72</f>
        <v>0</v>
      </c>
      <c r="I70" s="356">
        <f>[6]BASE!P72</f>
        <v>15</v>
      </c>
    </row>
    <row r="71" spans="2:9" ht="45" customHeight="1">
      <c r="B71" s="355">
        <f>[6]BASE!B73</f>
        <v>43</v>
      </c>
      <c r="C71" s="284" t="str">
        <f>[6]BASE!C73</f>
        <v>385/2025</v>
      </c>
      <c r="D71" s="284" t="str">
        <f>[6]BASE!F73</f>
        <v>Associação Nacional dos Centros de Abate e Indústrias Transformadoras de Carne de Aves (ANCAVE) e o Sindicato Nacional dos Trabalhadores da Agricultura, Floresta, Pesca, Turismo, Indústria Alimentar, Bebidas e Afins - SETAAB</v>
      </c>
      <c r="E71" s="284" t="str">
        <f>[6]BASE!G73</f>
        <v>CC</v>
      </c>
      <c r="F71" s="372" t="s">
        <v>94</v>
      </c>
      <c r="G71" s="284">
        <f>[6]BASE!K73</f>
        <v>14</v>
      </c>
      <c r="H71" s="284">
        <f>[6]BASE!V73</f>
        <v>0</v>
      </c>
      <c r="I71" s="356">
        <f>[6]BASE!P73</f>
        <v>7</v>
      </c>
    </row>
    <row r="72" spans="2:9" ht="45" customHeight="1">
      <c r="B72" s="355">
        <f>[6]BASE!B74</f>
        <v>43</v>
      </c>
      <c r="C72" s="284" t="str">
        <f>[6]BASE!C74</f>
        <v>387/2025</v>
      </c>
      <c r="D72" s="284" t="str">
        <f>[6]BASE!F74</f>
        <v>União das Mutualidades Portuguesas e a FNE - Federação Nacional da Educação e outro</v>
      </c>
      <c r="E72" s="284" t="str">
        <f>[6]BASE!G74</f>
        <v>CC</v>
      </c>
      <c r="F72" s="372" t="s">
        <v>92</v>
      </c>
      <c r="G72" s="284">
        <f>[6]BASE!K74</f>
        <v>11</v>
      </c>
      <c r="H72" s="284" t="str">
        <f>[6]BASE!V74</f>
        <v>Sindical</v>
      </c>
      <c r="I72" s="356">
        <f>[6]BASE!P74</f>
        <v>8</v>
      </c>
    </row>
    <row r="73" spans="2:9" ht="45" customHeight="1">
      <c r="B73" s="355">
        <f>[6]BASE!B75</f>
        <v>43</v>
      </c>
      <c r="C73" s="284" t="str">
        <f>[6]BASE!C75</f>
        <v>388/2025</v>
      </c>
      <c r="D73" s="284" t="str">
        <f>[6]BASE!F75</f>
        <v>AHSA - Associação dos Horticultores, Fruticultores e Floricultores dos Concelhos de Odemira e Aljezur e o Sindicato Nacional dos Trabalhadores da Agricultura, Floresta, Pesca, Turismo, Indústria Alimentar, Bebidas e Afins - SETAAB</v>
      </c>
      <c r="E73" s="284" t="str">
        <f>[6]BASE!G75</f>
        <v>CC</v>
      </c>
      <c r="F73" s="372" t="s">
        <v>97</v>
      </c>
      <c r="G73" s="284">
        <f>[6]BASE!K75</f>
        <v>11</v>
      </c>
      <c r="H73" s="284">
        <f>[6]BASE!V75</f>
        <v>0</v>
      </c>
      <c r="I73" s="356">
        <f>[6]BASE!P75</f>
        <v>8</v>
      </c>
    </row>
    <row r="74" spans="2:9" ht="45" customHeight="1">
      <c r="B74" s="355">
        <f>[6]BASE!B76</f>
        <v>43</v>
      </c>
      <c r="C74" s="284" t="str">
        <f>[6]BASE!C76</f>
        <v>389/2025</v>
      </c>
      <c r="D74" s="284" t="str">
        <f>[6]BASE!F76</f>
        <v>APHORT - Associação Portuguesa de Hotelaria, Restauração e Turismo e a FESAHT - Federação dos Sindicatos da Agricultura, Alimentação, Bebidas, Hotelaria e Turismo de Portugal</v>
      </c>
      <c r="E74" s="284" t="str">
        <f>[6]BASE!G76</f>
        <v>CC</v>
      </c>
      <c r="F74" s="372" t="s">
        <v>93</v>
      </c>
      <c r="G74" s="284">
        <f>[6]BASE!K76</f>
        <v>11</v>
      </c>
      <c r="H74" s="284" t="str">
        <f>[6]BASE!V76</f>
        <v>sindical</v>
      </c>
      <c r="I74" s="356">
        <f>[6]BASE!P76</f>
        <v>8</v>
      </c>
    </row>
    <row r="75" spans="2:9" ht="45" customHeight="1">
      <c r="B75" s="355">
        <f>[6]BASE!B77</f>
        <v>43</v>
      </c>
      <c r="C75" s="284" t="str">
        <f>[6]BASE!C77</f>
        <v>390/2025</v>
      </c>
      <c r="D75" s="284" t="str">
        <f>[6]BASE!F77</f>
        <v>Associação Nacional dos Industriais de Lacticínios (ANIL) e outras e o Sindicato dos Profissionais de Lacticínios, Alimentação, Agricultura, Escritórios, Comércio, Serviços, Transportes Rodoviários, Metalomecânica, Metalurgia, Construção Civil e Madeiras</v>
      </c>
      <c r="E75" s="284" t="str">
        <f>[6]BASE!G77</f>
        <v>CC</v>
      </c>
      <c r="F75" s="372" t="s">
        <v>94</v>
      </c>
      <c r="G75" s="284">
        <f>[6]BASE!K77</f>
        <v>13</v>
      </c>
      <c r="H75" s="284">
        <f>[6]BASE!V77</f>
        <v>0</v>
      </c>
      <c r="I75" s="356">
        <f>[6]BASE!P77</f>
        <v>7</v>
      </c>
    </row>
    <row r="76" spans="2:9" ht="45" customHeight="1">
      <c r="B76" s="355">
        <f>[6]BASE!B78</f>
        <v>43</v>
      </c>
      <c r="C76" s="284" t="str">
        <f>[6]BASE!C78</f>
        <v>391/2025</v>
      </c>
      <c r="D76" s="284" t="str">
        <f>[6]BASE!F78</f>
        <v>Associação Portuguesa da Indústria Farmacêutica - APIFARMA e o Sindicato dos Trabalhadores do Setor de Serviços - SITESE e outros</v>
      </c>
      <c r="E76" s="284" t="str">
        <f>[6]BASE!G78</f>
        <v>CC</v>
      </c>
      <c r="F76" s="370" t="s">
        <v>94</v>
      </c>
      <c r="G76" s="284">
        <f>[6]BASE!K78</f>
        <v>43</v>
      </c>
      <c r="H76" s="284" t="str">
        <f>[6]BASE!V78</f>
        <v>Sindical</v>
      </c>
      <c r="I76" s="356">
        <f>[6]BASE!P78</f>
        <v>12</v>
      </c>
    </row>
    <row r="77" spans="2:9" ht="45" customHeight="1">
      <c r="B77" s="355">
        <f>[6]BASE!B79</f>
        <v>43</v>
      </c>
      <c r="C77" s="284" t="str">
        <f>[6]BASE!C79</f>
        <v>392/2025</v>
      </c>
      <c r="D77" s="284" t="str">
        <f>[6]BASE!F79</f>
        <v>Associação dos Distribuidores de Produtos Alimentares (ADIPA) e o Sindicato dos Trabalhadores do Setor de Serviços - SITESE (comércio a retalho de produtos alimentares)</v>
      </c>
      <c r="E77" s="284" t="str">
        <f>[6]BASE!G79</f>
        <v>CC</v>
      </c>
      <c r="F77" s="372" t="s">
        <v>88</v>
      </c>
      <c r="G77" s="284">
        <f>[6]BASE!K79</f>
        <v>7</v>
      </c>
      <c r="H77" s="284">
        <f>[6]BASE!V79</f>
        <v>0</v>
      </c>
      <c r="I77" s="356">
        <f>[6]BASE!P79</f>
        <v>9</v>
      </c>
    </row>
    <row r="78" spans="2:9" ht="45" customHeight="1">
      <c r="B78" s="355">
        <f>[6]BASE!B80</f>
        <v>47</v>
      </c>
      <c r="C78" s="284" t="str">
        <f>[6]BASE!C80</f>
        <v>438/2025</v>
      </c>
      <c r="D78" s="284" t="str">
        <f>[6]BASE!F80</f>
        <v>Associação Portuguesa das Indústrias de Cerâmica e de Cristalaria - APICER e o Sindicato Nacional dos Trabalhadores das Indústrias de Cerâmica, Cimentos, Abrasivos, Vidros e Similares, Construção Civil e Obras Públicas (SINTICAVS) - (indústria da cerâmica - pessoal fabril)</v>
      </c>
      <c r="E78" s="284" t="str">
        <f>[6]BASE!G80</f>
        <v>CC</v>
      </c>
      <c r="F78" s="372" t="s">
        <v>94</v>
      </c>
      <c r="G78" s="284">
        <f>[6]BASE!K80</f>
        <v>12</v>
      </c>
      <c r="H78" s="284">
        <f>[6]BASE!V80</f>
        <v>0</v>
      </c>
      <c r="I78" s="356">
        <f>[6]BASE!P80</f>
        <v>9</v>
      </c>
    </row>
    <row r="79" spans="2:9" ht="45" customHeight="1">
      <c r="B79" s="355">
        <f>[6]BASE!B81</f>
        <v>47</v>
      </c>
      <c r="C79" s="284" t="str">
        <f>[6]BASE!C81</f>
        <v>439/2025</v>
      </c>
      <c r="D79" s="284" t="str">
        <f>[6]BASE!F81</f>
        <v>Águas do Norte, SA e outras e o SIEAP - Sindicato das Indústrias Energias Serviços e Águas de Portugal</v>
      </c>
      <c r="E79" s="284" t="str">
        <f>[6]BASE!G81</f>
        <v>AC</v>
      </c>
      <c r="F79" s="372" t="s">
        <v>99</v>
      </c>
      <c r="G79" s="284">
        <f>[6]BASE!K81</f>
        <v>14</v>
      </c>
      <c r="H79" s="284">
        <f>[6]BASE!V81</f>
        <v>0</v>
      </c>
      <c r="I79" s="356">
        <f>[6]BASE!P81</f>
        <v>8</v>
      </c>
    </row>
    <row r="80" spans="2:9" ht="45" customHeight="1">
      <c r="B80" s="355">
        <f>[6]BASE!B82</f>
        <v>47</v>
      </c>
      <c r="C80" s="284" t="str">
        <f>[6]BASE!C82</f>
        <v>440/2025</v>
      </c>
      <c r="D80" s="284" t="str">
        <f>[6]BASE!F82</f>
        <v>Águas do Norte, SA e outras e o Sindicato dos Trabalhadores da Administração Pública e de Entidades com Fins Públicos - SINTAP</v>
      </c>
      <c r="E80" s="284" t="str">
        <f>[6]BASE!G82</f>
        <v>AC</v>
      </c>
      <c r="F80" s="372" t="s">
        <v>99</v>
      </c>
      <c r="G80" s="284">
        <f>[6]BASE!K82</f>
        <v>14</v>
      </c>
      <c r="H80" s="284">
        <f>[6]BASE!V82</f>
        <v>0</v>
      </c>
      <c r="I80" s="356">
        <f>[6]BASE!P82</f>
        <v>8</v>
      </c>
    </row>
    <row r="81" spans="2:9" ht="45" customHeight="1">
      <c r="B81" s="355">
        <f>[6]BASE!B83</f>
        <v>47</v>
      </c>
      <c r="C81" s="284" t="str">
        <f>[6]BASE!C83</f>
        <v>441/2025</v>
      </c>
      <c r="D81" s="284" t="str">
        <f>[6]BASE!F83</f>
        <v>Águas do Norte, S. A., e outras e o SINDEL ― Sindicato Nacional da Indústria e da Energia</v>
      </c>
      <c r="E81" s="284" t="str">
        <f>[6]BASE!G83</f>
        <v>AC</v>
      </c>
      <c r="F81" s="372" t="s">
        <v>99</v>
      </c>
      <c r="G81" s="284">
        <f>[6]BASE!K83</f>
        <v>14</v>
      </c>
      <c r="H81" s="284">
        <f>[6]BASE!V83</f>
        <v>0</v>
      </c>
      <c r="I81" s="356">
        <f>[6]BASE!P83</f>
        <v>8</v>
      </c>
    </row>
    <row r="82" spans="2:9" ht="30" customHeight="1">
      <c r="B82" s="357" t="str">
        <f>[6]BASE!B89</f>
        <v>PE total</v>
      </c>
      <c r="C82" s="358" t="str">
        <f>[6]BASE!C89</f>
        <v>(**)  Data de Entrada em vigor da tabela salarial (na PE)</v>
      </c>
      <c r="D82" s="358">
        <f>[6]BASE!D89</f>
        <v>76</v>
      </c>
      <c r="E82" s="358">
        <f>[6]BASE!E89</f>
        <v>0</v>
      </c>
      <c r="F82" s="373">
        <f>[6]BASE!G89</f>
        <v>76</v>
      </c>
      <c r="G82" s="358">
        <f>[6]BASE!G89</f>
        <v>76</v>
      </c>
      <c r="H82" s="358">
        <f>[6]BASE!V85</f>
        <v>0</v>
      </c>
      <c r="I82" s="359">
        <f>[6]BASE!J89</f>
        <v>76</v>
      </c>
    </row>
    <row r="86" spans="2:9" ht="18.75" customHeight="1"/>
  </sheetData>
  <mergeCells count="5">
    <mergeCell ref="B3:C3"/>
    <mergeCell ref="D3:G4"/>
    <mergeCell ref="H3:H5"/>
    <mergeCell ref="I3:I5"/>
    <mergeCell ref="B4:B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9558-2963-415F-979F-139B3778AC7A}">
  <sheetPr>
    <tabColor theme="9" tint="-0.499984740745262"/>
    <pageSetUpPr fitToPage="1"/>
  </sheetPr>
  <dimension ref="A2:J111"/>
  <sheetViews>
    <sheetView showGridLines="0" zoomScale="85" zoomScaleNormal="85" workbookViewId="0"/>
  </sheetViews>
  <sheetFormatPr defaultColWidth="9.140625" defaultRowHeight="15"/>
  <cols>
    <col min="1" max="1" width="9.140625" style="159"/>
    <col min="2" max="2" width="5.28515625" style="159" customWidth="1"/>
    <col min="3" max="3" width="6.140625" style="159" customWidth="1"/>
    <col min="4" max="4" width="75.5703125" style="260" customWidth="1"/>
    <col min="5" max="5" width="5.7109375" style="260" customWidth="1"/>
    <col min="6" max="6" width="12.42578125" style="260" bestFit="1" customWidth="1"/>
    <col min="7" max="7" width="75.5703125" style="260" customWidth="1"/>
    <col min="8" max="8" width="3.42578125" style="159" customWidth="1"/>
    <col min="10" max="10" width="25.42578125" style="159" customWidth="1"/>
    <col min="11" max="16384" width="9.140625" style="159"/>
  </cols>
  <sheetData>
    <row r="2" spans="2:10" ht="15" customHeight="1" thickBot="1">
      <c r="B2" s="4" t="s">
        <v>100</v>
      </c>
      <c r="C2" s="252"/>
      <c r="D2" s="253"/>
      <c r="E2" s="253"/>
      <c r="F2" s="253"/>
      <c r="G2" s="253"/>
      <c r="H2" s="252"/>
    </row>
    <row r="3" spans="2:10" ht="27.75" customHeight="1">
      <c r="B3" s="432" t="s">
        <v>101</v>
      </c>
      <c r="C3" s="433"/>
      <c r="D3" s="433"/>
      <c r="E3" s="433"/>
      <c r="F3" s="433"/>
      <c r="G3" s="434"/>
    </row>
    <row r="4" spans="2:10" ht="24.75" customHeight="1">
      <c r="B4" s="435" t="s">
        <v>102</v>
      </c>
      <c r="C4" s="436"/>
      <c r="D4" s="436"/>
      <c r="E4" s="437" t="s">
        <v>103</v>
      </c>
      <c r="F4" s="437"/>
      <c r="G4" s="438"/>
    </row>
    <row r="5" spans="2:10" customFormat="1" ht="29.25" customHeight="1" thickBot="1">
      <c r="B5" s="254" t="s">
        <v>87</v>
      </c>
      <c r="C5" s="255" t="s">
        <v>104</v>
      </c>
      <c r="D5" s="256" t="s">
        <v>105</v>
      </c>
      <c r="E5" s="257" t="s">
        <v>106</v>
      </c>
      <c r="F5" s="257" t="s">
        <v>107</v>
      </c>
      <c r="G5" s="258" t="s">
        <v>108</v>
      </c>
    </row>
    <row r="6" spans="2:10" customFormat="1" ht="69.95" customHeight="1">
      <c r="B6" s="262">
        <f>'[7]Aux Anexo Q11'!B5</f>
        <v>2</v>
      </c>
      <c r="C6" s="263" t="str">
        <f>'[7]Aux Anexo Q11'!C5</f>
        <v>H</v>
      </c>
      <c r="D6" s="264" t="str">
        <f>'[7]Aux Anexo Q11'!D5</f>
        <v>entre a CP - Comboios de Portugal, EPE e o Sindicato Independente Nacional dos Ferroviários - SINFB ao acordo de empresa entre a mesma entidade empregadora e a Associação Sindical das Chefias Intermédias de Exploração Ferroviária - ASCEF e outros</v>
      </c>
      <c r="E6" s="263" t="str">
        <f>'[7]Aux Anexo Q11'!E5</f>
        <v>AE</v>
      </c>
      <c r="F6" s="265">
        <f>'[7]Aux Anexo Q11'!F5</f>
        <v>45587</v>
      </c>
      <c r="G6" s="266" t="str">
        <f>'[7]Aux Anexo Q11'!G5</f>
        <v>CP - Comboios de Portugal, EPE e a Associação Sindical das Chefias Intermédias de Exploração Ferroviárias e outros</v>
      </c>
    </row>
    <row r="7" spans="2:10" customFormat="1" ht="69.95" customHeight="1">
      <c r="B7" s="267">
        <f>'[7]Aux Anexo Q11'!B6</f>
        <v>2</v>
      </c>
      <c r="C7" s="268" t="str">
        <f>'[7]Aux Anexo Q11'!C6</f>
        <v>H</v>
      </c>
      <c r="D7" s="269" t="str">
        <f>'[7]Aux Anexo Q11'!D6</f>
        <v>entre a APA - Administração do Porto de Aveiro, SA e outras e o Sindicato Independente Nacional dos Ferroviários - SINFB ao acordo coletivo entre as mesmas entidades empregadoras e o Sindicato Nacional dos Trabalhadores das Administrações Portuárias</v>
      </c>
      <c r="E7" s="268" t="str">
        <f>'[7]Aux Anexo Q11'!E6</f>
        <v>AC</v>
      </c>
      <c r="F7" s="270">
        <f>'[7]Aux Anexo Q11'!F6</f>
        <v>45495</v>
      </c>
      <c r="G7" s="271" t="str">
        <f>'[7]Aux Anexo Q11'!G6</f>
        <v>A APA - Administração do Porto de Aveiro, SA; a APDL - Administração dos Portos do Douro, Leixões e Viana do Castelo, SA; a APFF - Administração do Porto da Figueira da Foz, SA; a APL - Administração do Porto de Lisboa, SA; a APS - Administração dos Portos de Sines e do Algarve, SA; a APSS - Administração dos Portos de Setúbal e Sesimbra, SA e o Sindicato Nacional dos Trabalhadores das Administrações Portuárias</v>
      </c>
      <c r="H7" s="1"/>
      <c r="J7" s="160"/>
    </row>
    <row r="8" spans="2:10" customFormat="1" ht="69.95" customHeight="1">
      <c r="B8" s="267">
        <f>'[7]Aux Anexo Q11'!B7</f>
        <v>2</v>
      </c>
      <c r="C8" s="268" t="str">
        <f>'[7]Aux Anexo Q11'!C7</f>
        <v>O</v>
      </c>
      <c r="D8" s="269" t="str">
        <f>'[7]Aux Anexo Q11'!D7</f>
        <v>entre a AES - Associação de Empresas de Segurança e a ASSP - Associação Sindical da Segurança Privada e outros ao contrato coletivo entre a mesma associação de empregadores e o Sindicato dos Trabalhadores do Setor de Serviços - SITESE</v>
      </c>
      <c r="E8" s="268" t="str">
        <f>'[7]Aux Anexo Q11'!E7</f>
        <v>CC</v>
      </c>
      <c r="F8" s="270">
        <f>'[7]Aux Anexo Q11'!F7</f>
        <v>45618</v>
      </c>
      <c r="G8" s="271" t="str">
        <f>'[7]Aux Anexo Q11'!G7</f>
        <v>A AES - Associação de Empresas de Segurança e o Sindicato dos Trabalhadores do Setor de Serviços - SITESE</v>
      </c>
    </row>
    <row r="9" spans="2:10" customFormat="1" ht="69.95" customHeight="1">
      <c r="B9" s="267">
        <f>'[7]Aux Anexo Q11'!B8</f>
        <v>2</v>
      </c>
      <c r="C9" s="268" t="str">
        <f>'[7]Aux Anexo Q11'!C8</f>
        <v>Q</v>
      </c>
      <c r="D9" s="269" t="str">
        <f>'[7]Aux Anexo Q11'!D8</f>
        <v>entre a Santa Casa da Misericórdia de Lisboa - SCML e o SINDETELCO -Sindicato Democrático dos Trabalhadores dos Correios, Telecomunicações, Media e Serviços ao acordo de empresa entre a mesma entidade empregadora e o SDPGL - Sindicato Democrático dos Professores da Grande Lisboa e Vale do Tejo e outros</v>
      </c>
      <c r="E9" s="268" t="str">
        <f>'[7]Aux Anexo Q11'!E8</f>
        <v>AE</v>
      </c>
      <c r="F9" s="270">
        <f>'[7]Aux Anexo Q11'!F8</f>
        <v>45289</v>
      </c>
      <c r="G9" s="271" t="str">
        <f>'[7]Aux Anexo Q11'!G8</f>
        <v>Santa Casa da Misericórdia de Lisboa e o SDPGL - Sindicato Democrático dos Professores da Grande Lisboa e Vale do Tejo e outros</v>
      </c>
      <c r="H9" s="1"/>
    </row>
    <row r="10" spans="2:10" customFormat="1" ht="69.95" customHeight="1">
      <c r="B10" s="267">
        <f>'[7]Aux Anexo Q11'!B9</f>
        <v>3</v>
      </c>
      <c r="C10" s="268" t="str">
        <f>'[7]Aux Anexo Q11'!C9</f>
        <v>H</v>
      </c>
      <c r="D10" s="269" t="str">
        <f>'[7]Aux Anexo Q11'!D9</f>
        <v>entre a CP - Comboios de Portugal, EPE e o STMEFE - Sindicato dos Trabalhadores do Metro e Ferroviários ao acordo de empresa entre a mesma entidade empregadora e a Associação Sindical das Chefias Intermédias de Exploração Ferroviária - ASCEF e outros</v>
      </c>
      <c r="E10" s="268" t="str">
        <f>'[7]Aux Anexo Q11'!E9</f>
        <v>AE</v>
      </c>
      <c r="F10" s="270">
        <f>'[7]Aux Anexo Q11'!F9</f>
        <v>45587</v>
      </c>
      <c r="G10" s="271" t="str">
        <f>'[7]Aux Anexo Q11'!G9</f>
        <v>CP - Comboios de Portugal, EPE e a Associação Sindical das Chefias Intermédias de Exploração Ferroviárias e outros</v>
      </c>
    </row>
    <row r="11" spans="2:10" customFormat="1" ht="69.95" customHeight="1">
      <c r="B11" s="267">
        <f>'[7]Aux Anexo Q11'!B10</f>
        <v>3</v>
      </c>
      <c r="C11" s="268" t="str">
        <f>'[7]Aux Anexo Q11'!C10</f>
        <v>O</v>
      </c>
      <c r="D11" s="269" t="str">
        <f>'[7]Aux Anexo Q11'!D10</f>
        <v>entre a AES - Associação de Empresas de Segurança e a ASSP - Associação Sindical da Segurança Privada e outros ao contrato coletivo entre a mesma associação de empregadores e o Sindicato dos Trabalhadores do Setor de Serviços - SITESE</v>
      </c>
      <c r="E11" s="268" t="str">
        <f>'[7]Aux Anexo Q11'!E10</f>
        <v>CC</v>
      </c>
      <c r="F11" s="270">
        <f>'[7]Aux Anexo Q11'!F10</f>
        <v>45655</v>
      </c>
      <c r="G11" s="271" t="str">
        <f>'[7]Aux Anexo Q11'!G10</f>
        <v>AES - Associação de empresas de Segurança e o Sindicato dos Trabalhadores do Setor de Serviços - SITESE</v>
      </c>
      <c r="H11" s="1"/>
    </row>
    <row r="12" spans="2:10" customFormat="1" ht="69.95" customHeight="1">
      <c r="B12" s="267">
        <f>'[7]Aux Anexo Q11'!B11</f>
        <v>7</v>
      </c>
      <c r="C12" s="268" t="str">
        <f>'[7]Aux Anexo Q11'!C11</f>
        <v>O</v>
      </c>
      <c r="D12" s="269" t="str">
        <f>'[7]Aux Anexo Q11'!D11</f>
        <v>entre a Associação Portuguesa de Facility Services - APFS e o STTEPS - Sindicato de Todos os Trabalhadores de Empresas Prestadoras de Serviços - Vigilância, Limpeza, Manutenção, Call Center e Terceirização de Serviços ao contrato coletivo entre a mesma associação de empregadores e o Sindicato dos Trabalhadores de Serviços de Portaria, Vigilância, Limpeza, Domésticas e Actividades Diversas - STAD e outros</v>
      </c>
      <c r="E12" s="268" t="str">
        <f>'[7]Aux Anexo Q11'!E11</f>
        <v>CC</v>
      </c>
      <c r="F12" s="270">
        <f>'[7]Aux Anexo Q11'!F11</f>
        <v>45625</v>
      </c>
      <c r="G12" s="271" t="str">
        <f>'[7]Aux Anexo Q11'!G11</f>
        <v>APFS - Associação Portuguesa de Facility Services, por um lado, e, por outro, o STAD - Sindicato dos Trabalhadores de Serviços de Portaria, Vigilância, Limpeza, Domésticas e Atividades Diversas; o SINDETELCO - Sindicato Democrático dos Trabalhadores dos Correios, Telecomunicações, Media e Serviços; o SITESE - Sindicato dos Trabalhadores do Setor de Serviços; o SINDCES - Sindicato Democrático do Comércio, Escritórios e Serviços</v>
      </c>
    </row>
    <row r="13" spans="2:10" customFormat="1" ht="69.95" customHeight="1">
      <c r="B13" s="267">
        <f>'[7]Aux Anexo Q11'!B12</f>
        <v>9</v>
      </c>
      <c r="C13" s="268" t="str">
        <f>'[7]Aux Anexo Q11'!C12</f>
        <v>H</v>
      </c>
      <c r="D13" s="269" t="str">
        <f>'[7]Aux Anexo Q11'!D12</f>
        <v>entre a Groundlink III Handling, L.da e o Sindicato Nacional dos Trabalhadores da Aviação Civil - SINTAC ao acordo de empresa entre a mesma entidade empregadora e o Sindicato dos Trabalhadores da Aviação e Aeroportos - SITAVA</v>
      </c>
      <c r="E13" s="268" t="str">
        <f>'[7]Aux Anexo Q11'!E12</f>
        <v>AE</v>
      </c>
      <c r="F13" s="270">
        <f>'[7]Aux Anexo Q11'!F12</f>
        <v>45167</v>
      </c>
      <c r="G13" s="271" t="str">
        <f>'[7]Aux Anexo Q11'!G12</f>
        <v>entre a Groundlink III Handling, L.da e o Sindicato dos Trabalhadores da Aviação e Aeroportos - SITAVA</v>
      </c>
      <c r="H13" s="1"/>
    </row>
    <row r="14" spans="2:10" customFormat="1" ht="69.95" customHeight="1">
      <c r="B14" s="267">
        <f>'[7]Aux Anexo Q11'!B13</f>
        <v>9</v>
      </c>
      <c r="C14" s="268" t="str">
        <f>'[7]Aux Anexo Q11'!C13</f>
        <v>R</v>
      </c>
      <c r="D14" s="269" t="str">
        <f>'[7]Aux Anexo Q11'!D13</f>
        <v>entre a UCS - Cuidados Integrados de Saúde, SA e o Sindicato dos Trabalhadores da Aviação e Aeroportos - SITAVA ao acordo de empresa entre a mesma entidade empregadora e o Sindicato das Indústrias Metalúrgicas e Afins - SIMA e outro</v>
      </c>
      <c r="E14" s="268" t="str">
        <f>'[7]Aux Anexo Q11'!E13</f>
        <v>AE</v>
      </c>
      <c r="F14" s="270">
        <f>'[7]Aux Anexo Q11'!F13</f>
        <v>45604</v>
      </c>
      <c r="G14" s="271" t="str">
        <f>'[7]Aux Anexo Q11'!G13</f>
        <v>O SITAVA adere ao acordo de empresa celebrado entre a UCS e o SIMA - Sindicato das Indústrias Metalúrgicas e Afins e outros</v>
      </c>
    </row>
    <row r="15" spans="2:10" customFormat="1" ht="69.95" customHeight="1">
      <c r="B15" s="267">
        <f>'[7]Aux Anexo Q11'!B14</f>
        <v>9</v>
      </c>
      <c r="C15" s="268" t="str">
        <f>'[7]Aux Anexo Q11'!C14</f>
        <v>R</v>
      </c>
      <c r="D15" s="269" t="str">
        <f>'[7]Aux Anexo Q11'!D14</f>
        <v>entre a UCS - Cuidados Integrados de Saúde, SA e o Sindicato Nacional dos Trabalhadores da Aviação Civil - SINTAC ao acordo de empresa entre a mesma entidade empregadora e o Sindicato das Indústrias Metalúrgicas e Afins - SIMA e outro</v>
      </c>
      <c r="E15" s="268" t="str">
        <f>'[7]Aux Anexo Q11'!E14</f>
        <v>AE</v>
      </c>
      <c r="F15" s="270">
        <f>'[7]Aux Anexo Q11'!F14</f>
        <v>45604</v>
      </c>
      <c r="G15" s="271" t="str">
        <f>'[7]Aux Anexo Q11'!G14</f>
        <v>O SINTAC adere ao acordo de empresa celebrado entre a UCS e o SIMA - Sindicato das Indústrias Metalúrgicas e Afins e outros</v>
      </c>
      <c r="H15" s="1"/>
    </row>
    <row r="16" spans="2:10" customFormat="1" ht="69.95" customHeight="1">
      <c r="B16" s="267">
        <f>'[7]Aux Anexo Q11'!B15</f>
        <v>10</v>
      </c>
      <c r="C16" s="268" t="str">
        <f>'[7]Aux Anexo Q11'!C15</f>
        <v>H</v>
      </c>
      <c r="D16" s="269" t="str">
        <f>'[7]Aux Anexo Q11'!D15</f>
        <v>entre a APA - Administração do Porto de Aveiro, SA e outras e o Sindicato dos Oficiais e Engenheiros Maquinistas da Marinha Mercante (SOEMMM) ao acordo coletivo entre as mesmas entidades empregadoras e o Sindicato Nacional dos Trabalhadores das Administrações Portuárias</v>
      </c>
      <c r="E16" s="268" t="str">
        <f>'[7]Aux Anexo Q11'!E15</f>
        <v>AC</v>
      </c>
      <c r="F16" s="270">
        <f>'[7]Aux Anexo Q11'!F15</f>
        <v>45495</v>
      </c>
      <c r="G16" s="271" t="str">
        <f>'[7]Aux Anexo Q11'!G15</f>
        <v>entre a APA - Administração do Porto de Aveiro, SA e outras e o Sindicato Nacional dos Trabalhadores das Administrações Portuárias</v>
      </c>
      <c r="H16" s="1"/>
    </row>
    <row r="17" spans="2:8" customFormat="1" ht="69.95" customHeight="1">
      <c r="B17" s="267">
        <f>'[7]Aux Anexo Q11'!B16</f>
        <v>15</v>
      </c>
      <c r="C17" s="268" t="str">
        <f>'[7]Aux Anexo Q11'!C16</f>
        <v>H</v>
      </c>
      <c r="D17" s="269" t="str">
        <f>'[7]Aux Anexo Q11'!D16</f>
        <v>entre a Infraestruturas de Portugal, SA (IP, SA) e outras e o Sindicato Nacional dos Maquinistas dos Caminhos de Ferro Portugueses - SMAQ ao acordo coletivo entre as mesmas entidades empregadoras e o Sindicato Nacional dos Trabalhadores do Sector Ferroviário e outros</v>
      </c>
      <c r="E17" s="268" t="str">
        <f>'[7]Aux Anexo Q11'!E16</f>
        <v>AC</v>
      </c>
      <c r="F17" s="270">
        <f>'[7]Aux Anexo Q11'!F16</f>
        <v>45641</v>
      </c>
      <c r="G17" s="271" t="str">
        <f>'[7]Aux Anexo Q11'!G16</f>
        <v>Infraestruturas de Portugal, SA, a IP Património, SA, a IP Engenharia, SA e a IP Telecom, SA e o SINFA - Sindicato Independente dos Trabalhadores Ferroviários, das Infraestruturas e Afins e outros,</v>
      </c>
      <c r="H17" s="1"/>
    </row>
    <row r="18" spans="2:8" customFormat="1" ht="69.95" customHeight="1">
      <c r="B18" s="267">
        <f>'[7]Aux Anexo Q11'!B17</f>
        <v>20</v>
      </c>
      <c r="C18" s="268" t="str">
        <f>'[7]Aux Anexo Q11'!C17</f>
        <v>H</v>
      </c>
      <c r="D18" s="269" t="str">
        <f>'[7]Aux Anexo Q11'!D17</f>
        <v>entre a Portugália - Companhia Portuguesa de Transportes Aéreos, SA e o Sindicato Nacional dos Trabalhadores da Aviação Civil - SINTAC ao acordo de empresa entre a mesma entidade empregadora e o Sindicato dos Trabalhadores da Aviação e Aeroportos - SITAVA e outro</v>
      </c>
      <c r="E18" s="268" t="str">
        <f>'[7]Aux Anexo Q11'!E17</f>
        <v>AE</v>
      </c>
      <c r="F18" s="270">
        <f>'[7]Aux Anexo Q11'!F17</f>
        <v>45359</v>
      </c>
      <c r="G18" s="271" t="str">
        <f>'[7]Aux Anexo Q11'!G17</f>
        <v>Portugália - Companhia Portuguesa de Transportes Aéreos, SA e o SITAVA - Sindicato dos Trabalhadores da Aviação e Aeroportos e o SITEMA - Sindicato dos Técnicos de Manutenção de Aeronaves</v>
      </c>
      <c r="H18" s="1"/>
    </row>
    <row r="19" spans="2:8" customFormat="1" ht="69.95" customHeight="1">
      <c r="B19" s="267">
        <f>'[7]Aux Anexo Q11'!B18</f>
        <v>22</v>
      </c>
      <c r="C19" s="268" t="str">
        <f>'[7]Aux Anexo Q11'!C18</f>
        <v>L</v>
      </c>
      <c r="D19" s="269" t="str">
        <f>'[7]Aux Anexo Q11'!D18</f>
        <v>entre o Banco de Sabadell, SA - Sucursal em Portugal e o Sindicato da Banca, Seguros e Tecnologias - MAIS SINDICATO e outros ao acordo coletivo entre várias instituições de crédito e as mesmas associações sindicais</v>
      </c>
      <c r="E19" s="268" t="str">
        <f>'[7]Aux Anexo Q11'!E18</f>
        <v>AC</v>
      </c>
      <c r="F19" s="270">
        <f>'[7]Aux Anexo Q11'!F18</f>
        <v>45738</v>
      </c>
      <c r="G19" s="271" t="str">
        <f>'[7]Aux Anexo Q11'!G18</f>
        <v>várias instituições de crédito e os Sindicato da Banca, Seguros e Tecnologias - MAIS SINDICATO, SBC - Sindicato Nacional dos Trabalhadores da Banca, Seguros e Tecnologias e SBN - Sindicato dos Trabalhadores do Setor Financeiro de Portugal</v>
      </c>
      <c r="H19" s="1"/>
    </row>
    <row r="20" spans="2:8" customFormat="1" ht="69.95" customHeight="1">
      <c r="B20" s="267">
        <f>'[7]Aux Anexo Q11'!B19</f>
        <v>22</v>
      </c>
      <c r="C20" s="268" t="str">
        <f>'[7]Aux Anexo Q11'!C19</f>
        <v>L</v>
      </c>
      <c r="D20" s="269" t="str">
        <f>'[7]Aux Anexo Q11'!D19</f>
        <v>entre a Caixa de Crédito Agrícola Mútuo de Bombarral, CRL e o Sindicato Nacional dos Quadros e Técnicos Bancários ao acordo coletivo entre várias instituições de crédito e a mesma associação sindical</v>
      </c>
      <c r="E20" s="268" t="str">
        <f>'[7]Aux Anexo Q11'!E19</f>
        <v>AC</v>
      </c>
      <c r="F20" s="270">
        <f>'[7]Aux Anexo Q11'!F19</f>
        <v>45755</v>
      </c>
      <c r="G20" s="271" t="str">
        <f>'[7]Aux Anexo Q11'!G19</f>
        <v>Caixa de Crédito Agrícola Mútuo de Bombarral, CRL e Sindicato Nacional dos Quadros e Técnicos Bancários</v>
      </c>
      <c r="H20" s="1"/>
    </row>
    <row r="21" spans="2:8" customFormat="1" ht="69.95" customHeight="1">
      <c r="B21" s="267">
        <f>'[7]Aux Anexo Q11'!B20</f>
        <v>31</v>
      </c>
      <c r="C21" s="268" t="str">
        <f>'[7]Aux Anexo Q11'!C20</f>
        <v>H</v>
      </c>
      <c r="D21" s="269" t="str">
        <f>'[7]Aux Anexo Q11'!D20</f>
        <v>entre a Ryanair - Designated Activity Company - Sucursal em Portugal e o Sindicato Nacional dos Trabalhadores da Aviação Civil - SINTAC ao acordo de empresa entre a mesma entidade empregadora e o Sindicato dos Trabalhadores da Aviação e Aeroportos - SITAVA</v>
      </c>
      <c r="E21" s="268" t="str">
        <f>'[7]Aux Anexo Q11'!E20</f>
        <v>AE</v>
      </c>
      <c r="F21" s="270">
        <f>'[7]Aux Anexo Q11'!F20</f>
        <v>45177</v>
      </c>
      <c r="G21" s="271" t="str">
        <f>'[7]Aux Anexo Q11'!G20</f>
        <v>Ryanair - Designated Activity Company - Sucursal em Portugal e o Sindicato dos Trabalhadores da Aviação e Aeroportos - SITAVA</v>
      </c>
      <c r="H21" s="1"/>
    </row>
    <row r="22" spans="2:8" customFormat="1" ht="69.95" customHeight="1">
      <c r="B22" s="267">
        <f>'[7]Aux Anexo Q11'!B21</f>
        <v>32</v>
      </c>
      <c r="C22" s="268" t="str">
        <f>'[7]Aux Anexo Q11'!C21</f>
        <v>K</v>
      </c>
      <c r="D22" s="269" t="str">
        <f>'[7]Aux Anexo Q11'!D21</f>
        <v>entre a MEO Energia - Comercialização de Energia, SA e o Sindicato Nacional dos Trabalhadores das Telecomunicações e Audiovisual - SINTTAV e outros ao acordo coletivo entre a MEO - Serviços de Comunicações e Multimédia, SA e outras e as mesmas associações sindicais</v>
      </c>
      <c r="E22" s="268" t="str">
        <f>'[7]Aux Anexo Q11'!E21</f>
        <v>AC</v>
      </c>
      <c r="F22" s="270">
        <f>'[7]Aux Anexo Q11'!F21</f>
        <v>45390</v>
      </c>
      <c r="G22" s="271" t="str">
        <f>'[7]Aux Anexo Q11'!G21</f>
        <v>MEO - Serviços de Comunicações e Multimédia, SA e outras e o Sindicato Nacional dos Trabalhadores das Telecomunicações e Audiovisual - SINTTAV e outros</v>
      </c>
      <c r="H22" s="1"/>
    </row>
    <row r="23" spans="2:8" customFormat="1" ht="69.95" customHeight="1">
      <c r="B23" s="267">
        <f>'[7]Aux Anexo Q11'!B22</f>
        <v>36</v>
      </c>
      <c r="C23" s="268" t="str">
        <f>'[7]Aux Anexo Q11'!C22</f>
        <v>R</v>
      </c>
      <c r="D23" s="269" t="str">
        <f>'[7]Aux Anexo Q11'!D22</f>
        <v>entre a Cruz Vermelha Portuguesa e a Federação Nacional dos Sindicatos dos Trabalhadores em Funções Públicas e Sociais - FNSTFPS ao acordo de empresa entre a mesma entidade empregadora e a Federação Nacional dos Professores - FENPROF e outros</v>
      </c>
      <c r="E23" s="268" t="str">
        <f>'[7]Aux Anexo Q11'!E22</f>
        <v>AE</v>
      </c>
      <c r="F23" s="270">
        <f>'[7]Aux Anexo Q11'!F22</f>
        <v>45543</v>
      </c>
      <c r="G23" s="271" t="str">
        <f>'[7]Aux Anexo Q11'!G22</f>
        <v>Cruz Vermelha Portuguesa e a Federação Nacional dos Professores - FENPROF e outros</v>
      </c>
      <c r="H23" s="1"/>
    </row>
    <row r="24" spans="2:8" customFormat="1" ht="69.95" customHeight="1">
      <c r="B24" s="267">
        <f>'[7]Aux Anexo Q11'!B23</f>
        <v>39</v>
      </c>
      <c r="C24" s="268" t="str">
        <f>'[7]Aux Anexo Q11'!C23</f>
        <v>C</v>
      </c>
      <c r="D24" s="269" t="str">
        <f>'[7]Aux Anexo Q11'!D23</f>
        <v>entre a Associação Nacional das Indústrias de Vestuário, Confecção e Moda - ANIVEC/APIV e o Sindicato das Indústrias Metalúrgicas e Afins - SIMA</v>
      </c>
      <c r="E24" s="268" t="str">
        <f>'[7]Aux Anexo Q11'!E23</f>
        <v>CC</v>
      </c>
      <c r="F24" s="270">
        <f>'[7]Aux Anexo Q11'!F23</f>
        <v>45799</v>
      </c>
      <c r="G24" s="271" t="str">
        <f>'[7]Aux Anexo Q11'!G23</f>
        <v>Associação Nacional das Industrias de Vestuário, Confecção e Moda - ANIVEC/APIV e o Sindicato das Industrias e Afins - SINDEQ</v>
      </c>
      <c r="H24" s="1"/>
    </row>
    <row r="25" spans="2:8" customFormat="1" ht="69.95" customHeight="1">
      <c r="B25" s="267">
        <f>'[7]Aux Anexo Q11'!B24</f>
        <v>39</v>
      </c>
      <c r="C25" s="268" t="str">
        <f>'[7]Aux Anexo Q11'!C24</f>
        <v>R</v>
      </c>
      <c r="D25" s="269" t="str">
        <f>'[7]Aux Anexo Q11'!D24</f>
        <v>entre a Cruz Vermelha Portuguesa e o Sindicato dos Trabalhadores do Setor de Serviços - SITESE</v>
      </c>
      <c r="E25" s="268" t="str">
        <f>'[7]Aux Anexo Q11'!E24</f>
        <v>AE</v>
      </c>
      <c r="F25" s="270">
        <f>'[7]Aux Anexo Q11'!F24</f>
        <v>45543</v>
      </c>
      <c r="G25" s="271" t="str">
        <f>'[7]Aux Anexo Q11'!G24</f>
        <v>Cruz Vermelha Portuguesa e o Sindicato dos Trabalhadores da Administração Pública e de Entidades com Fins Públicos - SINTAP</v>
      </c>
      <c r="H25" s="1"/>
    </row>
    <row r="26" spans="2:8" customFormat="1" ht="69.95" customHeight="1">
      <c r="B26" s="267">
        <v>42</v>
      </c>
      <c r="C26" s="268" t="str">
        <f>'[7]Aux Anexo Q11'!C25</f>
        <v>G</v>
      </c>
      <c r="D26" s="269" t="str">
        <f>'[7]Aux Anexo Q11'!D25</f>
        <v>entre a Associação Portuguesa de Empresas de Distribuição - APED e o Sindicato Independente dos Trabalhadores do Comércio, Escritórios, Serviços, Restauração e Bebidas, e outros - SITCES</v>
      </c>
      <c r="E26" s="268" t="str">
        <f>'[7]Aux Anexo Q11'!E25</f>
        <v>CC</v>
      </c>
      <c r="F26" s="270">
        <f>'[7]Aux Anexo Q11'!F25</f>
        <v>45816</v>
      </c>
      <c r="G26" s="271" t="str">
        <f>'[7]Aux Anexo Q11'!G25</f>
        <v>Associação Portuguesa de Empresas de Distribuição - APED e o Sindicato dos Trabalhadores do Setor de Serviços - SITESE</v>
      </c>
      <c r="H26" s="1"/>
    </row>
    <row r="27" spans="2:8" customFormat="1" ht="69.95" customHeight="1" thickBot="1">
      <c r="B27" s="272">
        <f>'[7]Aux Anexo Q11'!B26</f>
        <v>43</v>
      </c>
      <c r="C27" s="273" t="str">
        <f>'[7]Aux Anexo Q11'!C26</f>
        <v>C</v>
      </c>
      <c r="D27" s="274" t="str">
        <f>'[7]Aux Anexo Q11'!D26</f>
        <v>entre a ARP - Associação dos Recauchutadores de Portugal e a Federação de Sindicatos da Indústria, Energia e Transportes - COFESINT e outros ao contrato coletivo entre a APQuímica - Associação Portuguesa da Química, Petroquímica e Refinação e outras e as mesmas associações sindicais</v>
      </c>
      <c r="E27" s="273" t="str">
        <f>'[7]Aux Anexo Q11'!E26</f>
        <v>CC</v>
      </c>
      <c r="F27" s="275">
        <f>'[7]Aux Anexo Q11'!F26</f>
        <v>45625</v>
      </c>
      <c r="G27" s="276" t="str">
        <f>'[7]Aux Anexo Q11'!G26</f>
        <v>APQuímica - Associação Portuguesa da Química, Petroquímica e Refinação e a Federação de Sindicatos da Indústria, Energia e Transportes - COFESINT e outros</v>
      </c>
      <c r="H27" s="1"/>
    </row>
    <row r="28" spans="2:8" customFormat="1" ht="30" customHeight="1">
      <c r="B28" s="261">
        <f>'[7]Aux Anexo Q11'!$B$32</f>
        <v>22</v>
      </c>
    </row>
    <row r="29" spans="2:8" customFormat="1" ht="30" customHeight="1">
      <c r="B29" s="259"/>
      <c r="C29" s="259"/>
      <c r="D29" s="259"/>
      <c r="E29" s="259"/>
      <c r="F29" s="259"/>
      <c r="G29" s="259"/>
      <c r="H29" s="1"/>
    </row>
    <row r="30" spans="2:8" customFormat="1" ht="30" customHeight="1">
      <c r="B30" s="259"/>
      <c r="C30" s="259"/>
      <c r="D30" s="259"/>
      <c r="E30" s="259"/>
      <c r="F30" s="259"/>
      <c r="G30" s="259"/>
      <c r="H30" s="1"/>
    </row>
    <row r="31" spans="2:8" customFormat="1" ht="12" customHeight="1">
      <c r="H31" s="1"/>
    </row>
    <row r="32" spans="2:8" customFormat="1" ht="30" customHeight="1">
      <c r="B32" s="259"/>
      <c r="C32" s="259"/>
      <c r="D32" s="259"/>
      <c r="E32" s="259"/>
      <c r="F32" s="259"/>
      <c r="G32" s="259"/>
      <c r="H32" s="1"/>
    </row>
    <row r="33" spans="2:8" customFormat="1" ht="30" customHeight="1">
      <c r="B33" s="259"/>
      <c r="C33" s="259"/>
      <c r="D33" s="259"/>
      <c r="E33" s="259"/>
      <c r="F33" s="259"/>
      <c r="G33" s="259"/>
      <c r="H33" s="1"/>
    </row>
    <row r="34" spans="2:8" customFormat="1" ht="30" customHeight="1">
      <c r="B34" s="259"/>
      <c r="C34" s="259"/>
      <c r="D34" s="259"/>
      <c r="E34" s="259"/>
      <c r="F34" s="259"/>
      <c r="G34" s="259"/>
      <c r="H34" s="1"/>
    </row>
    <row r="35" spans="2:8" customFormat="1" ht="30" customHeight="1">
      <c r="B35" s="259"/>
      <c r="C35" s="259"/>
      <c r="D35" s="259"/>
      <c r="E35" s="259"/>
      <c r="F35" s="259"/>
      <c r="G35" s="259"/>
      <c r="H35" s="1"/>
    </row>
    <row r="36" spans="2:8" customFormat="1" ht="30" customHeight="1">
      <c r="B36" s="259"/>
      <c r="C36" s="259"/>
      <c r="D36" s="259"/>
      <c r="E36" s="259"/>
      <c r="F36" s="259"/>
      <c r="G36" s="259"/>
      <c r="H36" s="1"/>
    </row>
    <row r="37" spans="2:8" customFormat="1" ht="30" customHeight="1">
      <c r="B37" s="159"/>
      <c r="C37" s="159"/>
      <c r="D37" s="159"/>
      <c r="E37" s="159"/>
      <c r="F37" s="159"/>
      <c r="G37" s="159"/>
      <c r="H37" s="1"/>
    </row>
    <row r="38" spans="2:8" customFormat="1" ht="30" customHeight="1">
      <c r="H38" s="1"/>
    </row>
    <row r="39" spans="2:8" customFormat="1" ht="30" customHeight="1">
      <c r="H39" s="1"/>
    </row>
    <row r="40" spans="2:8" customFormat="1" ht="30" customHeight="1">
      <c r="H40" s="1"/>
    </row>
    <row r="41" spans="2:8" customFormat="1" ht="30" customHeight="1">
      <c r="H41" s="1"/>
    </row>
    <row r="42" spans="2:8" customFormat="1" ht="30" customHeight="1">
      <c r="H42" s="1"/>
    </row>
    <row r="43" spans="2:8" customFormat="1" ht="30" customHeight="1">
      <c r="H43" s="1"/>
    </row>
    <row r="44" spans="2:8" customFormat="1" ht="30" customHeight="1">
      <c r="H44" s="1"/>
    </row>
    <row r="45" spans="2:8" customFormat="1" ht="30" customHeight="1">
      <c r="H45" s="1"/>
    </row>
    <row r="46" spans="2:8" customFormat="1" ht="30" customHeight="1">
      <c r="H46" s="1"/>
    </row>
    <row r="47" spans="2:8" customFormat="1" ht="30" customHeight="1">
      <c r="H47" s="1"/>
    </row>
    <row r="48" spans="2:8" customFormat="1" ht="30" customHeight="1">
      <c r="H48" s="1"/>
    </row>
    <row r="49" spans="8:8" customFormat="1" ht="30" customHeight="1">
      <c r="H49" s="1"/>
    </row>
    <row r="50" spans="8:8" customFormat="1" ht="30" customHeight="1">
      <c r="H50" s="1"/>
    </row>
    <row r="51" spans="8:8" customFormat="1" ht="30" customHeight="1">
      <c r="H51" s="1"/>
    </row>
    <row r="52" spans="8:8" customFormat="1" ht="30" customHeight="1">
      <c r="H52" s="1"/>
    </row>
    <row r="53" spans="8:8" customFormat="1" ht="30" customHeight="1">
      <c r="H53" s="1"/>
    </row>
    <row r="54" spans="8:8" customFormat="1" ht="30" customHeight="1">
      <c r="H54" s="1"/>
    </row>
    <row r="55" spans="8:8" customFormat="1" ht="30" customHeight="1">
      <c r="H55" s="1"/>
    </row>
    <row r="56" spans="8:8" customFormat="1" ht="30" customHeight="1">
      <c r="H56" s="1"/>
    </row>
    <row r="57" spans="8:8" customFormat="1" ht="30" customHeight="1">
      <c r="H57" s="1"/>
    </row>
    <row r="58" spans="8:8" customFormat="1" ht="30" customHeight="1">
      <c r="H58" s="1"/>
    </row>
    <row r="59" spans="8:8" customFormat="1" ht="30" customHeight="1">
      <c r="H59" s="1"/>
    </row>
    <row r="60" spans="8:8" customFormat="1" ht="30" customHeight="1">
      <c r="H60" s="1"/>
    </row>
    <row r="61" spans="8:8" customFormat="1" ht="30" customHeight="1">
      <c r="H61" s="1"/>
    </row>
    <row r="62" spans="8:8" customFormat="1" ht="30" customHeight="1"/>
    <row r="63" spans="8:8" customFormat="1" ht="30" customHeight="1"/>
    <row r="64" spans="8:8" customFormat="1" ht="30" customHeight="1"/>
    <row r="65" spans="1:10" customFormat="1" ht="30" customHeight="1">
      <c r="H65" s="1"/>
    </row>
    <row r="66" spans="1:10" customFormat="1" ht="30" customHeight="1"/>
    <row r="67" spans="1:10" customFormat="1" ht="30" customHeight="1">
      <c r="H67" s="1"/>
    </row>
    <row r="68" spans="1:10" customFormat="1" ht="30" customHeight="1">
      <c r="H68" s="1"/>
    </row>
    <row r="69" spans="1:10" customFormat="1" ht="30" customHeight="1">
      <c r="H69" s="1"/>
    </row>
    <row r="70" spans="1:10" customFormat="1" ht="30" customHeight="1">
      <c r="H70" s="1"/>
    </row>
    <row r="71" spans="1:10" customFormat="1" ht="30" customHeight="1">
      <c r="H71" s="1"/>
    </row>
    <row r="72" spans="1:10" customFormat="1" ht="30" customHeight="1"/>
    <row r="73" spans="1:10" customFormat="1" ht="30" customHeight="1">
      <c r="H73" s="1"/>
    </row>
    <row r="74" spans="1:10">
      <c r="A74"/>
      <c r="D74" s="159"/>
      <c r="E74" s="159"/>
      <c r="F74" s="159"/>
      <c r="G74" s="159"/>
      <c r="J74"/>
    </row>
    <row r="75" spans="1:10" customFormat="1" ht="15" customHeight="1">
      <c r="H75" s="1"/>
    </row>
    <row r="76" spans="1:10" customFormat="1" ht="15" customHeight="1"/>
    <row r="77" spans="1:10" customFormat="1" ht="45.75" customHeight="1">
      <c r="H77" s="1"/>
    </row>
    <row r="78" spans="1:10" customFormat="1" ht="15" customHeight="1"/>
    <row r="79" spans="1:10" customFormat="1" ht="15" customHeight="1">
      <c r="H79" s="1"/>
    </row>
    <row r="80" spans="1:10" customFormat="1" ht="15" customHeight="1"/>
    <row r="81" spans="2:10" customFormat="1" ht="15" customHeight="1">
      <c r="H81" s="1"/>
    </row>
    <row r="82" spans="2:10" customFormat="1" ht="15" customHeight="1"/>
    <row r="83" spans="2:10" customFormat="1" ht="15" customHeight="1">
      <c r="H83" s="1"/>
    </row>
    <row r="84" spans="2:10" customFormat="1" ht="15" customHeight="1"/>
    <row r="85" spans="2:10" customFormat="1" ht="15" customHeight="1">
      <c r="H85" s="1"/>
    </row>
    <row r="86" spans="2:10" customFormat="1" ht="15" customHeight="1"/>
    <row r="87" spans="2:10" customFormat="1" ht="15" customHeight="1">
      <c r="H87" s="1"/>
    </row>
    <row r="88" spans="2:10" customFormat="1" ht="15" customHeight="1"/>
    <row r="89" spans="2:10" ht="15" customHeight="1">
      <c r="B89"/>
      <c r="C89"/>
      <c r="D89"/>
      <c r="E89"/>
      <c r="F89"/>
      <c r="G89"/>
      <c r="J89"/>
    </row>
    <row r="90" spans="2:10" ht="15" customHeight="1">
      <c r="D90" s="159"/>
      <c r="E90" s="159"/>
      <c r="F90" s="159"/>
      <c r="G90" s="159"/>
      <c r="J90"/>
    </row>
    <row r="91" spans="2:10" ht="15" customHeight="1">
      <c r="J91"/>
    </row>
    <row r="92" spans="2:10" ht="15" customHeight="1">
      <c r="J92"/>
    </row>
    <row r="93" spans="2:10" ht="15" customHeight="1">
      <c r="J93"/>
    </row>
    <row r="94" spans="2:10" ht="15" customHeight="1">
      <c r="J94"/>
    </row>
    <row r="95" spans="2:10" ht="15" customHeight="1">
      <c r="J95"/>
    </row>
    <row r="96" spans="2:10" ht="15" customHeight="1">
      <c r="J96"/>
    </row>
    <row r="97" spans="10:10" ht="15" customHeight="1">
      <c r="J97"/>
    </row>
    <row r="98" spans="10:10" ht="15" customHeight="1">
      <c r="J98"/>
    </row>
    <row r="99" spans="10:10" ht="15" customHeight="1">
      <c r="J99"/>
    </row>
    <row r="100" spans="10:10" ht="15" customHeight="1">
      <c r="J100"/>
    </row>
    <row r="101" spans="10:10" ht="15" customHeight="1">
      <c r="J101"/>
    </row>
    <row r="102" spans="10:10" ht="15" customHeight="1">
      <c r="J102"/>
    </row>
    <row r="103" spans="10:10" ht="15" customHeight="1">
      <c r="J103"/>
    </row>
    <row r="104" spans="10:10" ht="15" customHeight="1">
      <c r="J104"/>
    </row>
    <row r="105" spans="10:10" ht="15" customHeight="1">
      <c r="J105"/>
    </row>
    <row r="106" spans="10:10" ht="15" customHeight="1">
      <c r="J106"/>
    </row>
    <row r="107" spans="10:10" ht="15" customHeight="1">
      <c r="J107"/>
    </row>
    <row r="108" spans="10:10" ht="15" customHeight="1">
      <c r="J108"/>
    </row>
    <row r="109" spans="10:10" ht="15" customHeight="1">
      <c r="J109"/>
    </row>
    <row r="110" spans="10:10" ht="15" customHeight="1">
      <c r="J110"/>
    </row>
    <row r="111" spans="10:10" ht="15" customHeight="1"/>
  </sheetData>
  <protectedRanges>
    <protectedRange password="EF6C" sqref="B3:G3" name="Intervalo1_1"/>
  </protectedRanges>
  <mergeCells count="3">
    <mergeCell ref="B3:G3"/>
    <mergeCell ref="B4:D4"/>
    <mergeCell ref="E4:G4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_x00e1_vel xmlns="c623e0ce-f12a-4f09-87e1-ac78cfef16b1">
      <UserInfo>
        <DisplayName/>
        <AccountId xsi:nil="true"/>
        <AccountType/>
      </UserInfo>
    </Respons_x00e1_vel>
    <lcf76f155ced4ddcb4097134ff3c332f xmlns="c623e0ce-f12a-4f09-87e1-ac78cfef16b1">
      <Terms xmlns="http://schemas.microsoft.com/office/infopath/2007/PartnerControls"/>
    </lcf76f155ced4ddcb4097134ff3c332f>
    <Tipodedocumento xmlns="c623e0ce-f12a-4f09-87e1-ac78cfef16b1" xsi:nil="true"/>
    <Observa_x00e7__x00f5_es_x002f_Coment_x00e1_rios xmlns="c623e0ce-f12a-4f09-87e1-ac78cfef16b1" xsi:nil="true"/>
    <TaxCatchAll xmlns="224f8e70-d945-4bc2-8ae3-7ee958ff7f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1B55FAC100C2449F113C3AD3616AB1" ma:contentTypeVersion="14" ma:contentTypeDescription="Criar um novo documento." ma:contentTypeScope="" ma:versionID="0f884243e674d21b0377648bc8a815a0">
  <xsd:schema xmlns:xsd="http://www.w3.org/2001/XMLSchema" xmlns:xs="http://www.w3.org/2001/XMLSchema" xmlns:p="http://schemas.microsoft.com/office/2006/metadata/properties" xmlns:ns2="c623e0ce-f12a-4f09-87e1-ac78cfef16b1" xmlns:ns3="224f8e70-d945-4bc2-8ae3-7ee958ff7f34" targetNamespace="http://schemas.microsoft.com/office/2006/metadata/properties" ma:root="true" ma:fieldsID="d9dc44b37b418520065214e20a05de0f" ns2:_="" ns3:_="">
    <xsd:import namespace="c623e0ce-f12a-4f09-87e1-ac78cfef16b1"/>
    <xsd:import namespace="224f8e70-d945-4bc2-8ae3-7ee958ff7f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pons_x00e1_vel" minOccurs="0"/>
                <xsd:element ref="ns2:Tipodedocumento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Observa_x00e7__x00f5_es_x002f_Coment_x00e1_rio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3e0ce-f12a-4f09-87e1-ac78cfef1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11" nillable="true" ma:displayName="Responsável" ma:description="Pessoa responsável pela edição e manutenção do documento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podedocumento" ma:index="12" nillable="true" ma:displayName="Tipo de documento" ma:description="Tipo de documento enviado para efeitos de recrutamento" ma:format="Dropdown" ma:internalName="Tipodedocumento">
      <xsd:simpleType>
        <xsd:union memberTypes="dms:Text">
          <xsd:simpleType>
            <xsd:restriction base="dms:Choice">
              <xsd:enumeration value="Desatualizado"/>
              <xsd:enumeration value="Versão de Trabalho"/>
              <xsd:enumeration value="Versão Final"/>
              <xsd:enumeration value="Certificado Habilitações"/>
              <xsd:enumeration value="Declaração de Vínculo"/>
              <xsd:enumeration value="Curriculum Vitae"/>
              <xsd:enumeration value="Certificado Formação"/>
            </xsd:restriction>
          </xsd:simpleType>
        </xsd:un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7e059fca-019d-48b8-a0ae-cd375d06ab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_x00e7__x00f5_es_x002f_Coment_x00e1_rios" ma:index="21" nillable="true" ma:displayName="Observações/Comentários" ma:format="Dropdown" ma:internalName="Observa_x00e7__x00f5_es_x002f_Coment_x00e1_rio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f8e70-d945-4bc2-8ae3-7ee958ff7f3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7d98986-76b8-4e77-83e1-4bdb0b2e0ebf}" ma:internalName="TaxCatchAll" ma:showField="CatchAllData" ma:web="224f8e70-d945-4bc2-8ae3-7ee958ff7f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CB799-D8AB-406F-82AA-BA496491B58F}"/>
</file>

<file path=customXml/itemProps2.xml><?xml version="1.0" encoding="utf-8"?>
<ds:datastoreItem xmlns:ds="http://schemas.openxmlformats.org/officeDocument/2006/customXml" ds:itemID="{6EA6D90B-0F90-4F81-A7E1-54599A8B2631}"/>
</file>

<file path=customXml/itemProps3.xml><?xml version="1.0" encoding="utf-8"?>
<ds:datastoreItem xmlns:ds="http://schemas.openxmlformats.org/officeDocument/2006/customXml" ds:itemID="{4B61BF26-1382-46A5-B977-F3EA5CC6B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Nélia Nobre</dc:creator>
  <cp:keywords/>
  <dc:description/>
  <cp:lastModifiedBy>António Manuel Fula</cp:lastModifiedBy>
  <cp:revision/>
  <dcterms:created xsi:type="dcterms:W3CDTF">2026-01-16T14:54:11Z</dcterms:created>
  <dcterms:modified xsi:type="dcterms:W3CDTF">2026-08-20T11:12:21Z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0x010100931B55FAC100C2449F113C3AD3616AB1</vt:lpwstr>
  </property>
  <property fmtid="{D5CDD505-2E9C-101B-9397-08002B2CF9AE}" pid="3" name="MediaServiceImageTags">
    <vt:lpwstr/>
  </property>
</Properties>
</file>